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Shweta\Downloads\"/>
    </mc:Choice>
  </mc:AlternateContent>
  <xr:revisionPtr revIDLastSave="0" documentId="13_ncr:1_{840B7BBC-A7F8-46B4-9692-48B7BBDB0B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alysis Data Sheet" sheetId="1" r:id="rId1"/>
    <sheet name="Analysis Visual Graph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5" i="1" l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C37" i="1" s="1"/>
  <c r="AA38" i="1"/>
  <c r="AA39" i="1"/>
  <c r="AA40" i="1"/>
  <c r="AA41" i="1"/>
  <c r="C16" i="1"/>
  <c r="E16" i="1"/>
  <c r="G16" i="1"/>
  <c r="H16" i="1" s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I34" i="1" s="1"/>
  <c r="AL35" i="1"/>
  <c r="AL36" i="1"/>
  <c r="AL37" i="1"/>
  <c r="AL38" i="1"/>
  <c r="AL39" i="1"/>
  <c r="AL40" i="1"/>
  <c r="AL41" i="1"/>
  <c r="AC15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8" i="1"/>
  <c r="AC39" i="1"/>
  <c r="AC40" i="1"/>
  <c r="AC41" i="1"/>
  <c r="AC7" i="1"/>
  <c r="AI16" i="1"/>
  <c r="AK16" i="1"/>
  <c r="AM16" i="1" s="1"/>
  <c r="AN16" i="1"/>
  <c r="AI17" i="1"/>
  <c r="AK17" i="1"/>
  <c r="AM17" i="1"/>
  <c r="AN17" i="1"/>
  <c r="AO17" i="1"/>
  <c r="AI18" i="1"/>
  <c r="AK18" i="1"/>
  <c r="AM18" i="1"/>
  <c r="AN18" i="1"/>
  <c r="AO18" i="1"/>
  <c r="AI19" i="1"/>
  <c r="AK19" i="1"/>
  <c r="AM19" i="1"/>
  <c r="AN19" i="1"/>
  <c r="AO19" i="1"/>
  <c r="AI20" i="1"/>
  <c r="AK20" i="1"/>
  <c r="AM20" i="1" s="1"/>
  <c r="AN20" i="1"/>
  <c r="AO20" i="1"/>
  <c r="AI21" i="1"/>
  <c r="AK21" i="1"/>
  <c r="AM21" i="1"/>
  <c r="AN21" i="1"/>
  <c r="AO21" i="1"/>
  <c r="AI22" i="1"/>
  <c r="AK22" i="1"/>
  <c r="AM22" i="1"/>
  <c r="AN22" i="1"/>
  <c r="AO22" i="1"/>
  <c r="AI23" i="1"/>
  <c r="AK23" i="1"/>
  <c r="AM23" i="1" s="1"/>
  <c r="AN23" i="1"/>
  <c r="AO23" i="1"/>
  <c r="AI24" i="1"/>
  <c r="AK24" i="1"/>
  <c r="AM24" i="1"/>
  <c r="AN24" i="1"/>
  <c r="AO24" i="1"/>
  <c r="AI25" i="1"/>
  <c r="AK25" i="1"/>
  <c r="AM25" i="1"/>
  <c r="AN25" i="1"/>
  <c r="AO25" i="1"/>
  <c r="AI26" i="1"/>
  <c r="AK26" i="1"/>
  <c r="AM26" i="1"/>
  <c r="AN26" i="1"/>
  <c r="AO26" i="1"/>
  <c r="AI27" i="1"/>
  <c r="AK27" i="1"/>
  <c r="AM27" i="1"/>
  <c r="AN27" i="1"/>
  <c r="AO27" i="1"/>
  <c r="AI28" i="1"/>
  <c r="AK28" i="1"/>
  <c r="AM28" i="1"/>
  <c r="AN28" i="1"/>
  <c r="AO28" i="1"/>
  <c r="AI29" i="1"/>
  <c r="AK29" i="1"/>
  <c r="AM29" i="1"/>
  <c r="AN29" i="1"/>
  <c r="AO29" i="1"/>
  <c r="AI30" i="1"/>
  <c r="AK30" i="1"/>
  <c r="AM30" i="1"/>
  <c r="AN30" i="1"/>
  <c r="AO30" i="1"/>
  <c r="AI31" i="1"/>
  <c r="AK31" i="1"/>
  <c r="AM31" i="1" s="1"/>
  <c r="AN31" i="1"/>
  <c r="AO31" i="1"/>
  <c r="AI32" i="1"/>
  <c r="AK32" i="1"/>
  <c r="AM32" i="1"/>
  <c r="AN32" i="1"/>
  <c r="AO32" i="1"/>
  <c r="AI33" i="1"/>
  <c r="AK33" i="1"/>
  <c r="AM33" i="1"/>
  <c r="AN33" i="1"/>
  <c r="AO33" i="1"/>
  <c r="AI34" i="1"/>
  <c r="AK34" i="1"/>
  <c r="AM34" i="1" s="1"/>
  <c r="AN34" i="1"/>
  <c r="AO34" i="1"/>
  <c r="AI35" i="1"/>
  <c r="AK35" i="1"/>
  <c r="AM35" i="1"/>
  <c r="AN35" i="1"/>
  <c r="AO35" i="1"/>
  <c r="AI36" i="1"/>
  <c r="AK36" i="1"/>
  <c r="AM36" i="1"/>
  <c r="AN36" i="1"/>
  <c r="AO36" i="1"/>
  <c r="AI37" i="1"/>
  <c r="AK37" i="1"/>
  <c r="AM37" i="1"/>
  <c r="AN37" i="1"/>
  <c r="AO37" i="1"/>
  <c r="AI38" i="1"/>
  <c r="AK38" i="1"/>
  <c r="AM38" i="1"/>
  <c r="AN38" i="1"/>
  <c r="AO38" i="1"/>
  <c r="AI39" i="1"/>
  <c r="AK39" i="1"/>
  <c r="AM39" i="1"/>
  <c r="AN39" i="1"/>
  <c r="AO39" i="1"/>
  <c r="AI40" i="1"/>
  <c r="AK40" i="1"/>
  <c r="AM40" i="1"/>
  <c r="AN40" i="1"/>
  <c r="AO40" i="1"/>
  <c r="AI41" i="1"/>
  <c r="AK41" i="1"/>
  <c r="AM41" i="1"/>
  <c r="AN41" i="1"/>
  <c r="AO41" i="1"/>
  <c r="AK5" i="1"/>
  <c r="AO5" i="1" s="1"/>
  <c r="AL5" i="1"/>
  <c r="AM5" i="1"/>
  <c r="AN5" i="1"/>
  <c r="AK6" i="1"/>
  <c r="AL6" i="1"/>
  <c r="AM6" i="1"/>
  <c r="AN6" i="1"/>
  <c r="AO6" i="1"/>
  <c r="AK7" i="1"/>
  <c r="AL7" i="1"/>
  <c r="AM7" i="1"/>
  <c r="AN7" i="1"/>
  <c r="AO7" i="1"/>
  <c r="AK8" i="1"/>
  <c r="AL8" i="1"/>
  <c r="I8" i="1" s="1"/>
  <c r="AM8" i="1"/>
  <c r="AN8" i="1"/>
  <c r="AO8" i="1"/>
  <c r="AK9" i="1"/>
  <c r="AM9" i="1" s="1"/>
  <c r="AL9" i="1"/>
  <c r="AN9" i="1"/>
  <c r="AK10" i="1"/>
  <c r="AO10" i="1" s="1"/>
  <c r="AL10" i="1"/>
  <c r="AN10" i="1"/>
  <c r="AK11" i="1"/>
  <c r="AL11" i="1"/>
  <c r="AM11" i="1"/>
  <c r="AN11" i="1"/>
  <c r="AO11" i="1"/>
  <c r="AK12" i="1"/>
  <c r="AL12" i="1"/>
  <c r="AM12" i="1"/>
  <c r="AN12" i="1"/>
  <c r="AO12" i="1"/>
  <c r="AK13" i="1"/>
  <c r="AO13" i="1" s="1"/>
  <c r="AL13" i="1"/>
  <c r="AM13" i="1"/>
  <c r="AN13" i="1"/>
  <c r="AK14" i="1"/>
  <c r="AO14" i="1" s="1"/>
  <c r="AL14" i="1"/>
  <c r="AM14" i="1"/>
  <c r="AN14" i="1"/>
  <c r="AI5" i="1"/>
  <c r="AI6" i="1"/>
  <c r="AI7" i="1"/>
  <c r="AI8" i="1"/>
  <c r="AI9" i="1"/>
  <c r="AI10" i="1"/>
  <c r="AI11" i="1"/>
  <c r="AI12" i="1"/>
  <c r="AI13" i="1"/>
  <c r="AI14" i="1"/>
  <c r="I12" i="1"/>
  <c r="AN15" i="1"/>
  <c r="I7" i="1"/>
  <c r="I6" i="1"/>
  <c r="AK15" i="1"/>
  <c r="AM15" i="1" s="1"/>
  <c r="AI15" i="1"/>
  <c r="Y16" i="1"/>
  <c r="AC16" i="1"/>
  <c r="AB16" i="1"/>
  <c r="AD16" i="1"/>
  <c r="AE16" i="1"/>
  <c r="Y17" i="1"/>
  <c r="AB17" i="1"/>
  <c r="AD17" i="1"/>
  <c r="AE17" i="1"/>
  <c r="Y18" i="1"/>
  <c r="AB18" i="1"/>
  <c r="AD18" i="1"/>
  <c r="AE18" i="1"/>
  <c r="Y19" i="1"/>
  <c r="AB19" i="1"/>
  <c r="AD19" i="1"/>
  <c r="AE19" i="1"/>
  <c r="Y20" i="1"/>
  <c r="AB20" i="1"/>
  <c r="AD20" i="1"/>
  <c r="AE20" i="1"/>
  <c r="Y21" i="1"/>
  <c r="AB21" i="1"/>
  <c r="AD21" i="1"/>
  <c r="AE21" i="1"/>
  <c r="Y22" i="1"/>
  <c r="AB22" i="1"/>
  <c r="AD22" i="1"/>
  <c r="AE22" i="1"/>
  <c r="Y23" i="1"/>
  <c r="AB23" i="1"/>
  <c r="AD23" i="1"/>
  <c r="AE23" i="1"/>
  <c r="Y24" i="1"/>
  <c r="AB24" i="1"/>
  <c r="AD24" i="1"/>
  <c r="AE24" i="1"/>
  <c r="Y25" i="1"/>
  <c r="AB25" i="1"/>
  <c r="AD25" i="1"/>
  <c r="AE25" i="1"/>
  <c r="Y26" i="1"/>
  <c r="AB26" i="1"/>
  <c r="AD26" i="1"/>
  <c r="AE26" i="1"/>
  <c r="Y27" i="1"/>
  <c r="AB27" i="1"/>
  <c r="AD27" i="1"/>
  <c r="AE27" i="1"/>
  <c r="Y28" i="1"/>
  <c r="AB28" i="1"/>
  <c r="AD28" i="1"/>
  <c r="AE28" i="1"/>
  <c r="Y29" i="1"/>
  <c r="AB29" i="1"/>
  <c r="AD29" i="1"/>
  <c r="AE29" i="1"/>
  <c r="Y30" i="1"/>
  <c r="AB30" i="1"/>
  <c r="AD30" i="1"/>
  <c r="AE30" i="1"/>
  <c r="Y31" i="1"/>
  <c r="AB31" i="1"/>
  <c r="I31" i="1" s="1"/>
  <c r="AD31" i="1"/>
  <c r="AE31" i="1"/>
  <c r="Y32" i="1"/>
  <c r="AB32" i="1"/>
  <c r="AD32" i="1"/>
  <c r="AE32" i="1"/>
  <c r="Y33" i="1"/>
  <c r="AB33" i="1"/>
  <c r="AD33" i="1"/>
  <c r="AE33" i="1"/>
  <c r="Y34" i="1"/>
  <c r="AB34" i="1"/>
  <c r="AD34" i="1"/>
  <c r="AE34" i="1"/>
  <c r="Y35" i="1"/>
  <c r="AB35" i="1"/>
  <c r="AD35" i="1"/>
  <c r="AE35" i="1"/>
  <c r="Y36" i="1"/>
  <c r="AB36" i="1"/>
  <c r="AD36" i="1"/>
  <c r="AE36" i="1"/>
  <c r="Y37" i="1"/>
  <c r="AB37" i="1"/>
  <c r="AD37" i="1"/>
  <c r="AE37" i="1"/>
  <c r="Y38" i="1"/>
  <c r="AB38" i="1"/>
  <c r="AD38" i="1"/>
  <c r="AE38" i="1"/>
  <c r="Y39" i="1"/>
  <c r="AB39" i="1"/>
  <c r="AD39" i="1"/>
  <c r="AE39" i="1"/>
  <c r="Y40" i="1"/>
  <c r="AB40" i="1"/>
  <c r="AD40" i="1"/>
  <c r="AE40" i="1"/>
  <c r="Y41" i="1"/>
  <c r="AB41" i="1"/>
  <c r="AD41" i="1"/>
  <c r="AE41" i="1"/>
  <c r="AE7" i="1"/>
  <c r="AA5" i="1"/>
  <c r="AE5" i="1" s="1"/>
  <c r="AB5" i="1"/>
  <c r="AD5" i="1"/>
  <c r="AA6" i="1"/>
  <c r="AB6" i="1"/>
  <c r="AC6" i="1"/>
  <c r="AD6" i="1"/>
  <c r="AE6" i="1"/>
  <c r="AA7" i="1"/>
  <c r="AB7" i="1"/>
  <c r="AD7" i="1"/>
  <c r="AA8" i="1"/>
  <c r="AB8" i="1"/>
  <c r="AC8" i="1"/>
  <c r="AD8" i="1"/>
  <c r="AE8" i="1"/>
  <c r="AA9" i="1"/>
  <c r="AB9" i="1"/>
  <c r="AC9" i="1"/>
  <c r="AD9" i="1"/>
  <c r="AE9" i="1"/>
  <c r="AA10" i="1"/>
  <c r="AC10" i="1" s="1"/>
  <c r="AB10" i="1"/>
  <c r="AD10" i="1"/>
  <c r="AA11" i="1"/>
  <c r="AB11" i="1"/>
  <c r="AC11" i="1"/>
  <c r="AD11" i="1"/>
  <c r="AE11" i="1"/>
  <c r="AA12" i="1"/>
  <c r="AB12" i="1"/>
  <c r="AC12" i="1"/>
  <c r="AD12" i="1"/>
  <c r="AE12" i="1"/>
  <c r="AA13" i="1"/>
  <c r="AB13" i="1"/>
  <c r="AC13" i="1"/>
  <c r="AD13" i="1"/>
  <c r="AE13" i="1"/>
  <c r="AA14" i="1"/>
  <c r="AE14" i="1" s="1"/>
  <c r="AB14" i="1"/>
  <c r="AC14" i="1"/>
  <c r="AD14" i="1"/>
  <c r="AE15" i="1"/>
  <c r="Y5" i="1"/>
  <c r="Y6" i="1"/>
  <c r="Y7" i="1"/>
  <c r="Y8" i="1"/>
  <c r="Y9" i="1"/>
  <c r="Y10" i="1"/>
  <c r="Y11" i="1"/>
  <c r="Y12" i="1"/>
  <c r="Y13" i="1"/>
  <c r="Y14" i="1"/>
  <c r="AD15" i="1"/>
  <c r="AB15" i="1"/>
  <c r="Y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15" i="1"/>
  <c r="Q16" i="1"/>
  <c r="S16" i="1" s="1"/>
  <c r="R16" i="1"/>
  <c r="T16" i="1"/>
  <c r="U16" i="1"/>
  <c r="Q17" i="1"/>
  <c r="R17" i="1"/>
  <c r="S17" i="1"/>
  <c r="T17" i="1"/>
  <c r="U17" i="1"/>
  <c r="Q18" i="1"/>
  <c r="R18" i="1"/>
  <c r="S18" i="1"/>
  <c r="T18" i="1"/>
  <c r="U18" i="1"/>
  <c r="Q19" i="1"/>
  <c r="R19" i="1"/>
  <c r="S19" i="1"/>
  <c r="T19" i="1"/>
  <c r="U19" i="1"/>
  <c r="Q20" i="1"/>
  <c r="S20" i="1" s="1"/>
  <c r="R20" i="1"/>
  <c r="I20" i="1" s="1"/>
  <c r="T20" i="1"/>
  <c r="U20" i="1"/>
  <c r="Q21" i="1"/>
  <c r="S21" i="1" s="1"/>
  <c r="R21" i="1"/>
  <c r="T21" i="1"/>
  <c r="U21" i="1"/>
  <c r="Q22" i="1"/>
  <c r="R22" i="1"/>
  <c r="S22" i="1"/>
  <c r="T22" i="1"/>
  <c r="U22" i="1"/>
  <c r="Q23" i="1"/>
  <c r="R23" i="1"/>
  <c r="S23" i="1"/>
  <c r="T23" i="1"/>
  <c r="U23" i="1"/>
  <c r="Q24" i="1"/>
  <c r="R24" i="1"/>
  <c r="I24" i="1" s="1"/>
  <c r="S24" i="1"/>
  <c r="T24" i="1"/>
  <c r="U24" i="1"/>
  <c r="Q25" i="1"/>
  <c r="R25" i="1"/>
  <c r="S25" i="1"/>
  <c r="T25" i="1"/>
  <c r="U25" i="1"/>
  <c r="Q26" i="1"/>
  <c r="R26" i="1"/>
  <c r="S26" i="1"/>
  <c r="T26" i="1"/>
  <c r="U26" i="1"/>
  <c r="Q27" i="1"/>
  <c r="R27" i="1"/>
  <c r="I27" i="1" s="1"/>
  <c r="S27" i="1"/>
  <c r="T27" i="1"/>
  <c r="U27" i="1"/>
  <c r="Q28" i="1"/>
  <c r="R28" i="1"/>
  <c r="S28" i="1"/>
  <c r="T28" i="1"/>
  <c r="U28" i="1"/>
  <c r="Q29" i="1"/>
  <c r="S29" i="1" s="1"/>
  <c r="R29" i="1"/>
  <c r="T29" i="1"/>
  <c r="U29" i="1"/>
  <c r="Q30" i="1"/>
  <c r="R30" i="1"/>
  <c r="S30" i="1"/>
  <c r="T30" i="1"/>
  <c r="U30" i="1"/>
  <c r="Q31" i="1"/>
  <c r="R31" i="1"/>
  <c r="S31" i="1"/>
  <c r="T31" i="1"/>
  <c r="U31" i="1"/>
  <c r="Q32" i="1"/>
  <c r="R32" i="1"/>
  <c r="S32" i="1"/>
  <c r="T32" i="1"/>
  <c r="U32" i="1"/>
  <c r="Q33" i="1"/>
  <c r="R33" i="1"/>
  <c r="S33" i="1"/>
  <c r="T33" i="1"/>
  <c r="U33" i="1"/>
  <c r="Q34" i="1"/>
  <c r="S34" i="1" s="1"/>
  <c r="R34" i="1"/>
  <c r="T34" i="1"/>
  <c r="U34" i="1"/>
  <c r="Q35" i="1"/>
  <c r="R35" i="1"/>
  <c r="S35" i="1"/>
  <c r="T35" i="1"/>
  <c r="U35" i="1"/>
  <c r="Q36" i="1"/>
  <c r="R36" i="1"/>
  <c r="S36" i="1"/>
  <c r="T36" i="1"/>
  <c r="U36" i="1"/>
  <c r="Q37" i="1"/>
  <c r="R37" i="1"/>
  <c r="S37" i="1"/>
  <c r="T37" i="1"/>
  <c r="U37" i="1"/>
  <c r="Q38" i="1"/>
  <c r="R38" i="1"/>
  <c r="S38" i="1"/>
  <c r="T38" i="1"/>
  <c r="U38" i="1"/>
  <c r="Q39" i="1"/>
  <c r="R39" i="1"/>
  <c r="S39" i="1"/>
  <c r="T39" i="1"/>
  <c r="U39" i="1"/>
  <c r="Q40" i="1"/>
  <c r="R40" i="1"/>
  <c r="S40" i="1"/>
  <c r="T40" i="1"/>
  <c r="U40" i="1"/>
  <c r="Q41" i="1"/>
  <c r="R41" i="1"/>
  <c r="S41" i="1"/>
  <c r="T41" i="1"/>
  <c r="U41" i="1"/>
  <c r="Q5" i="1"/>
  <c r="U5" i="1" s="1"/>
  <c r="R5" i="1"/>
  <c r="S5" i="1"/>
  <c r="T5" i="1"/>
  <c r="Q6" i="1"/>
  <c r="R6" i="1"/>
  <c r="S6" i="1"/>
  <c r="T6" i="1"/>
  <c r="U6" i="1"/>
  <c r="Q7" i="1"/>
  <c r="R7" i="1"/>
  <c r="S7" i="1"/>
  <c r="T7" i="1"/>
  <c r="U7" i="1"/>
  <c r="Q8" i="1"/>
  <c r="R8" i="1"/>
  <c r="S8" i="1"/>
  <c r="T8" i="1"/>
  <c r="U8" i="1"/>
  <c r="Q9" i="1"/>
  <c r="S9" i="1" s="1"/>
  <c r="R9" i="1"/>
  <c r="T9" i="1"/>
  <c r="Q10" i="1"/>
  <c r="S10" i="1" s="1"/>
  <c r="R10" i="1"/>
  <c r="T10" i="1"/>
  <c r="Q11" i="1"/>
  <c r="R11" i="1"/>
  <c r="S11" i="1"/>
  <c r="T11" i="1"/>
  <c r="U11" i="1"/>
  <c r="Q12" i="1"/>
  <c r="R12" i="1"/>
  <c r="S12" i="1"/>
  <c r="T12" i="1"/>
  <c r="U12" i="1"/>
  <c r="Q13" i="1"/>
  <c r="U13" i="1" s="1"/>
  <c r="R13" i="1"/>
  <c r="S13" i="1"/>
  <c r="T13" i="1"/>
  <c r="Q14" i="1"/>
  <c r="U14" i="1" s="1"/>
  <c r="R14" i="1"/>
  <c r="S14" i="1"/>
  <c r="T14" i="1"/>
  <c r="Q15" i="1"/>
  <c r="S15" i="1" s="1"/>
  <c r="R15" i="1"/>
  <c r="T15" i="1"/>
  <c r="U15" i="1"/>
  <c r="I17" i="1"/>
  <c r="I35" i="1"/>
  <c r="I39" i="1"/>
  <c r="I21" i="1"/>
  <c r="I29" i="1"/>
  <c r="I38" i="1"/>
  <c r="C5" i="1"/>
  <c r="C6" i="1"/>
  <c r="C7" i="1"/>
  <c r="C8" i="1"/>
  <c r="C9" i="1"/>
  <c r="C10" i="1"/>
  <c r="C11" i="1"/>
  <c r="C12" i="1"/>
  <c r="C13" i="1"/>
  <c r="C14" i="1"/>
  <c r="E5" i="1"/>
  <c r="G5" i="1"/>
  <c r="F5" i="1" s="1"/>
  <c r="H5" i="1"/>
  <c r="J5" i="1" s="1"/>
  <c r="E6" i="1"/>
  <c r="G6" i="1"/>
  <c r="F6" i="1" s="1"/>
  <c r="H6" i="1"/>
  <c r="J6" i="1"/>
  <c r="K6" i="1"/>
  <c r="E7" i="1"/>
  <c r="G7" i="1"/>
  <c r="H7" i="1"/>
  <c r="K7" i="1" s="1"/>
  <c r="J7" i="1"/>
  <c r="E8" i="1"/>
  <c r="G8" i="1"/>
  <c r="F8" i="1" s="1"/>
  <c r="E9" i="1"/>
  <c r="G9" i="1"/>
  <c r="F9" i="1" s="1"/>
  <c r="H9" i="1"/>
  <c r="J9" i="1"/>
  <c r="K9" i="1"/>
  <c r="E10" i="1"/>
  <c r="G10" i="1"/>
  <c r="F10" i="1" s="1"/>
  <c r="H10" i="1"/>
  <c r="I10" i="1"/>
  <c r="E11" i="1"/>
  <c r="G11" i="1"/>
  <c r="H11" i="1"/>
  <c r="I11" i="1"/>
  <c r="J11" i="1"/>
  <c r="K11" i="1"/>
  <c r="E12" i="1"/>
  <c r="G12" i="1"/>
  <c r="F12" i="1" s="1"/>
  <c r="E13" i="1"/>
  <c r="G13" i="1"/>
  <c r="F13" i="1" s="1"/>
  <c r="E14" i="1"/>
  <c r="G14" i="1"/>
  <c r="H14" i="1" s="1"/>
  <c r="O6" i="1"/>
  <c r="O7" i="1"/>
  <c r="O8" i="1"/>
  <c r="O9" i="1"/>
  <c r="O10" i="1"/>
  <c r="O11" i="1"/>
  <c r="O12" i="1"/>
  <c r="O13" i="1"/>
  <c r="O14" i="1"/>
  <c r="E15" i="1"/>
  <c r="G15" i="1"/>
  <c r="H15" i="1" s="1"/>
  <c r="E17" i="1"/>
  <c r="F17" i="1"/>
  <c r="G17" i="1"/>
  <c r="H17" i="1"/>
  <c r="J17" i="1" s="1"/>
  <c r="K17" i="1"/>
  <c r="E18" i="1"/>
  <c r="F18" i="1"/>
  <c r="G18" i="1"/>
  <c r="H18" i="1" s="1"/>
  <c r="J18" i="1" s="1"/>
  <c r="K18" i="1"/>
  <c r="E19" i="1"/>
  <c r="F19" i="1"/>
  <c r="G19" i="1"/>
  <c r="H19" i="1" s="1"/>
  <c r="J19" i="1" s="1"/>
  <c r="K19" i="1"/>
  <c r="E20" i="1"/>
  <c r="F20" i="1"/>
  <c r="G20" i="1"/>
  <c r="H20" i="1" s="1"/>
  <c r="J20" i="1" s="1"/>
  <c r="K20" i="1"/>
  <c r="E21" i="1"/>
  <c r="F21" i="1"/>
  <c r="G21" i="1"/>
  <c r="H21" i="1" s="1"/>
  <c r="J21" i="1" s="1"/>
  <c r="K21" i="1"/>
  <c r="E22" i="1"/>
  <c r="F22" i="1"/>
  <c r="G22" i="1"/>
  <c r="H22" i="1" s="1"/>
  <c r="J22" i="1" s="1"/>
  <c r="K22" i="1"/>
  <c r="E23" i="1"/>
  <c r="F23" i="1"/>
  <c r="G23" i="1"/>
  <c r="H23" i="1"/>
  <c r="J23" i="1"/>
  <c r="K23" i="1"/>
  <c r="E24" i="1"/>
  <c r="F24" i="1"/>
  <c r="G24" i="1"/>
  <c r="H24" i="1" s="1"/>
  <c r="J24" i="1" s="1"/>
  <c r="K24" i="1"/>
  <c r="E25" i="1"/>
  <c r="F25" i="1"/>
  <c r="G25" i="1"/>
  <c r="H25" i="1"/>
  <c r="J25" i="1" s="1"/>
  <c r="K25" i="1"/>
  <c r="E26" i="1"/>
  <c r="F26" i="1"/>
  <c r="G26" i="1"/>
  <c r="H26" i="1" s="1"/>
  <c r="J26" i="1" s="1"/>
  <c r="K26" i="1"/>
  <c r="E27" i="1"/>
  <c r="F27" i="1"/>
  <c r="G27" i="1"/>
  <c r="H27" i="1"/>
  <c r="J27" i="1" s="1"/>
  <c r="K27" i="1"/>
  <c r="E28" i="1"/>
  <c r="F28" i="1"/>
  <c r="G28" i="1"/>
  <c r="H28" i="1"/>
  <c r="J28" i="1" s="1"/>
  <c r="K28" i="1"/>
  <c r="E29" i="1"/>
  <c r="F29" i="1"/>
  <c r="G29" i="1"/>
  <c r="H29" i="1" s="1"/>
  <c r="J29" i="1" s="1"/>
  <c r="K29" i="1"/>
  <c r="E30" i="1"/>
  <c r="F30" i="1"/>
  <c r="G30" i="1"/>
  <c r="H30" i="1" s="1"/>
  <c r="J30" i="1" s="1"/>
  <c r="K30" i="1"/>
  <c r="E31" i="1"/>
  <c r="F31" i="1"/>
  <c r="G31" i="1"/>
  <c r="H31" i="1" s="1"/>
  <c r="J31" i="1" s="1"/>
  <c r="K31" i="1"/>
  <c r="E32" i="1"/>
  <c r="F32" i="1"/>
  <c r="G32" i="1"/>
  <c r="H32" i="1"/>
  <c r="J32" i="1" s="1"/>
  <c r="K32" i="1"/>
  <c r="E33" i="1"/>
  <c r="F33" i="1"/>
  <c r="G33" i="1"/>
  <c r="H33" i="1"/>
  <c r="J33" i="1"/>
  <c r="K33" i="1"/>
  <c r="E34" i="1"/>
  <c r="F34" i="1"/>
  <c r="G34" i="1"/>
  <c r="H34" i="1" s="1"/>
  <c r="J34" i="1" s="1"/>
  <c r="K34" i="1"/>
  <c r="E35" i="1"/>
  <c r="F35" i="1"/>
  <c r="G35" i="1"/>
  <c r="H35" i="1"/>
  <c r="J35" i="1"/>
  <c r="K35" i="1"/>
  <c r="E36" i="1"/>
  <c r="F36" i="1"/>
  <c r="G36" i="1"/>
  <c r="H36" i="1" s="1"/>
  <c r="J36" i="1" s="1"/>
  <c r="K36" i="1"/>
  <c r="E37" i="1"/>
  <c r="F37" i="1"/>
  <c r="G37" i="1"/>
  <c r="H37" i="1"/>
  <c r="J37" i="1" s="1"/>
  <c r="K37" i="1"/>
  <c r="E38" i="1"/>
  <c r="F38" i="1"/>
  <c r="G38" i="1"/>
  <c r="H38" i="1" s="1"/>
  <c r="J38" i="1" s="1"/>
  <c r="K38" i="1"/>
  <c r="E39" i="1"/>
  <c r="F39" i="1"/>
  <c r="G39" i="1"/>
  <c r="H39" i="1"/>
  <c r="J39" i="1" s="1"/>
  <c r="K39" i="1"/>
  <c r="E40" i="1"/>
  <c r="F40" i="1"/>
  <c r="G40" i="1"/>
  <c r="H40" i="1" s="1"/>
  <c r="J40" i="1" s="1"/>
  <c r="K40" i="1"/>
  <c r="E41" i="1"/>
  <c r="F41" i="1"/>
  <c r="G41" i="1"/>
  <c r="H41" i="1"/>
  <c r="J41" i="1" s="1"/>
  <c r="K41" i="1"/>
  <c r="C33" i="1"/>
  <c r="C34" i="1"/>
  <c r="C35" i="1"/>
  <c r="C36" i="1"/>
  <c r="C37" i="1"/>
  <c r="C38" i="1"/>
  <c r="C39" i="1"/>
  <c r="C40" i="1"/>
  <c r="C41" i="1"/>
  <c r="C15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O5" i="1"/>
  <c r="I16" i="1" l="1"/>
  <c r="AO16" i="1"/>
  <c r="F16" i="1"/>
  <c r="K16" i="1"/>
  <c r="J16" i="1"/>
  <c r="K15" i="1"/>
  <c r="F15" i="1"/>
  <c r="I15" i="1"/>
  <c r="AO15" i="1"/>
  <c r="J15" i="1"/>
  <c r="I26" i="1"/>
  <c r="I18" i="1"/>
  <c r="I28" i="1"/>
  <c r="I37" i="1"/>
  <c r="I32" i="1"/>
  <c r="I23" i="1"/>
  <c r="I40" i="1"/>
  <c r="I30" i="1"/>
  <c r="I19" i="1"/>
  <c r="I36" i="1"/>
  <c r="AM10" i="1"/>
  <c r="AO9" i="1"/>
  <c r="I5" i="1"/>
  <c r="H8" i="1"/>
  <c r="J8" i="1" s="1"/>
  <c r="I22" i="1"/>
  <c r="I25" i="1"/>
  <c r="I41" i="1"/>
  <c r="I33" i="1"/>
  <c r="AE10" i="1"/>
  <c r="AC5" i="1"/>
  <c r="I14" i="1"/>
  <c r="H12" i="1"/>
  <c r="F11" i="1"/>
  <c r="J10" i="1"/>
  <c r="I9" i="1"/>
  <c r="I13" i="1"/>
  <c r="K5" i="1"/>
  <c r="H13" i="1"/>
  <c r="U10" i="1"/>
  <c r="U9" i="1"/>
  <c r="K10" i="1"/>
  <c r="F7" i="1"/>
  <c r="J14" i="1"/>
  <c r="K14" i="1"/>
  <c r="F14" i="1"/>
  <c r="K8" i="1" l="1"/>
  <c r="K12" i="1"/>
  <c r="J12" i="1"/>
  <c r="J13" i="1"/>
  <c r="K13" i="1"/>
</calcChain>
</file>

<file path=xl/sharedStrings.xml><?xml version="1.0" encoding="utf-8"?>
<sst xmlns="http://schemas.openxmlformats.org/spreadsheetml/2006/main" count="57" uniqueCount="31">
  <si>
    <t>Overall</t>
  </si>
  <si>
    <t>VARC</t>
  </si>
  <si>
    <t>DILR</t>
  </si>
  <si>
    <t>QA</t>
  </si>
  <si>
    <t>Attempts</t>
  </si>
  <si>
    <t>Accuracy</t>
  </si>
  <si>
    <t xml:space="preserve"> +ve Score</t>
  </si>
  <si>
    <t>Wrong Q's</t>
  </si>
  <si>
    <t>-ve Score</t>
  </si>
  <si>
    <t>Skipped Q's</t>
  </si>
  <si>
    <t>TF 1</t>
  </si>
  <si>
    <t>IMS SIMCAT 3</t>
  </si>
  <si>
    <t>CL Mock 7</t>
  </si>
  <si>
    <t xml:space="preserve">IMS TAKE HOME 4 </t>
  </si>
  <si>
    <t>SIM CAT 107</t>
  </si>
  <si>
    <t>SIM CAT 6</t>
  </si>
  <si>
    <t xml:space="preserve">SIM CAT 4 </t>
  </si>
  <si>
    <t xml:space="preserve">SIM CAT 8 </t>
  </si>
  <si>
    <t>SIM CAT 3</t>
  </si>
  <si>
    <t>SIM CAT 5</t>
  </si>
  <si>
    <t xml:space="preserve">Mock Name 
</t>
  </si>
  <si>
    <t xml:space="preserve">Total Score
 </t>
  </si>
  <si>
    <t xml:space="preserve">Attempts
</t>
  </si>
  <si>
    <t xml:space="preserve">Right Q's
</t>
  </si>
  <si>
    <t>Total Score</t>
  </si>
  <si>
    <t>Right Q's</t>
  </si>
  <si>
    <t>CRACK EVERY TEST 
CAT MOCK ANALYSIS SHEET</t>
  </si>
  <si>
    <t xml:space="preserve">  "= Can Change Value Yourself"</t>
  </si>
  <si>
    <t xml:space="preserve">Percentile
</t>
  </si>
  <si>
    <t>Effect of -ve marks on Score</t>
  </si>
  <si>
    <t>Sr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</si>
</sst>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0"/>
      <color rgb="FF000000"/>
      <name val="Arial"/>
      <scheme val="minor"/>
    </font>
    <font>
      <sz val="11"/>
      <color theme="1"/>
      <name val="Aptos"/>
      <family val="2"/>
    </font>
    <font>
      <b/>
      <sz val="18"/>
      <color theme="1"/>
      <name val="Aptos"/>
      <family val="2"/>
    </font>
    <font>
      <sz val="10"/>
      <color rgb="FF000000"/>
      <name val="Aptos"/>
      <family val="2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sz val="12"/>
      <color rgb="FF000000"/>
      <name val="Aptos"/>
      <family val="2"/>
    </font>
    <font>
      <b/>
      <sz val="12"/>
      <name val="Aptos"/>
      <family val="2"/>
    </font>
    <font>
      <sz val="10"/>
      <color rgb="FF000000"/>
      <name val="Lucida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CAEDFB"/>
        <bgColor rgb="FFCAEDFB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0" fontId="4" fillId="3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Visual Analysis Graph</a:t>
            </a:r>
            <a:r>
              <a:rPr lang="en-US" baseline="0"/>
              <a:t> by Crack Every Test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VARC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'Analysis Data Sheet'!$B$5:$B$41</c15:sqref>
                  </c15:fullRef>
                </c:ext>
              </c:extLst>
              <c:f>'Analysis Data Sheet'!$B$5:$B$14</c:f>
              <c:strCache>
                <c:ptCount val="10"/>
                <c:pt idx="0">
                  <c:v>TF 1</c:v>
                </c:pt>
                <c:pt idx="1">
                  <c:v>IMS SIMCAT 3</c:v>
                </c:pt>
                <c:pt idx="2">
                  <c:v>CL Mock 7</c:v>
                </c:pt>
                <c:pt idx="3">
                  <c:v>IMS TAKE HOME 4 </c:v>
                </c:pt>
                <c:pt idx="4">
                  <c:v>SIM CAT 107</c:v>
                </c:pt>
                <c:pt idx="5">
                  <c:v>SIM CAT 6</c:v>
                </c:pt>
                <c:pt idx="6">
                  <c:v>SIM CAT 4 </c:v>
                </c:pt>
                <c:pt idx="7">
                  <c:v>SIM CAT 8 </c:v>
                </c:pt>
                <c:pt idx="8">
                  <c:v>SIM CAT 3</c:v>
                </c:pt>
                <c:pt idx="9">
                  <c:v>SIM CAT 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'Analysis Data Sheet'!$M$5:$M$41</c15:sqref>
                  </c15:fullRef>
                </c:ext>
              </c:extLst>
              <c:f>'Analysis Data Sheet'!$M$5:$M$14</c:f>
              <c:numCache>
                <c:formatCode>General</c:formatCode>
                <c:ptCount val="10"/>
                <c:pt idx="0">
                  <c:v>34</c:v>
                </c:pt>
                <c:pt idx="1">
                  <c:v>44</c:v>
                </c:pt>
                <c:pt idx="2">
                  <c:v>27</c:v>
                </c:pt>
                <c:pt idx="3">
                  <c:v>18</c:v>
                </c:pt>
                <c:pt idx="4">
                  <c:v>30</c:v>
                </c:pt>
                <c:pt idx="5">
                  <c:v>27</c:v>
                </c:pt>
                <c:pt idx="6">
                  <c:v>28</c:v>
                </c:pt>
                <c:pt idx="7">
                  <c:v>9</c:v>
                </c:pt>
                <c:pt idx="8">
                  <c:v>30</c:v>
                </c:pt>
                <c:pt idx="9">
                  <c:v>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97-46E6-AA4B-8770D3FAF106}"/>
            </c:ext>
          </c:extLst>
        </c:ser>
        <c:ser>
          <c:idx val="1"/>
          <c:order val="1"/>
          <c:tx>
            <c:v>LRDI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'Analysis Data Sheet'!$B$5:$B$41</c15:sqref>
                  </c15:fullRef>
                </c:ext>
              </c:extLst>
              <c:f>'Analysis Data Sheet'!$B$5:$B$14</c:f>
              <c:strCache>
                <c:ptCount val="10"/>
                <c:pt idx="0">
                  <c:v>TF 1</c:v>
                </c:pt>
                <c:pt idx="1">
                  <c:v>IMS SIMCAT 3</c:v>
                </c:pt>
                <c:pt idx="2">
                  <c:v>CL Mock 7</c:v>
                </c:pt>
                <c:pt idx="3">
                  <c:v>IMS TAKE HOME 4 </c:v>
                </c:pt>
                <c:pt idx="4">
                  <c:v>SIM CAT 107</c:v>
                </c:pt>
                <c:pt idx="5">
                  <c:v>SIM CAT 6</c:v>
                </c:pt>
                <c:pt idx="6">
                  <c:v>SIM CAT 4 </c:v>
                </c:pt>
                <c:pt idx="7">
                  <c:v>SIM CAT 8 </c:v>
                </c:pt>
                <c:pt idx="8">
                  <c:v>SIM CAT 3</c:v>
                </c:pt>
                <c:pt idx="9">
                  <c:v>SIM CAT 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'Analysis Data Sheet'!$W$5:$W$39</c15:sqref>
                  </c15:fullRef>
                </c:ext>
              </c:extLst>
              <c:f>'Analysis Data Sheet'!$W$5:$W$14</c:f>
              <c:numCache>
                <c:formatCode>General</c:formatCode>
                <c:ptCount val="10"/>
                <c:pt idx="0">
                  <c:v>23</c:v>
                </c:pt>
                <c:pt idx="1">
                  <c:v>20</c:v>
                </c:pt>
                <c:pt idx="2">
                  <c:v>39</c:v>
                </c:pt>
                <c:pt idx="3">
                  <c:v>29</c:v>
                </c:pt>
                <c:pt idx="4">
                  <c:v>22</c:v>
                </c:pt>
                <c:pt idx="5">
                  <c:v>19</c:v>
                </c:pt>
                <c:pt idx="6">
                  <c:v>34</c:v>
                </c:pt>
                <c:pt idx="7">
                  <c:v>6</c:v>
                </c:pt>
                <c:pt idx="8">
                  <c:v>4</c:v>
                </c:pt>
                <c:pt idx="9">
                  <c:v>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97-46E6-AA4B-8770D3FAF106}"/>
            </c:ext>
          </c:extLst>
        </c:ser>
        <c:ser>
          <c:idx val="2"/>
          <c:order val="2"/>
          <c:tx>
            <c:v>QA</c:v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'Analysis Data Sheet'!$B$5:$B$41</c15:sqref>
                  </c15:fullRef>
                </c:ext>
              </c:extLst>
              <c:f>'Analysis Data Sheet'!$B$5:$B$14</c:f>
              <c:strCache>
                <c:ptCount val="10"/>
                <c:pt idx="0">
                  <c:v>TF 1</c:v>
                </c:pt>
                <c:pt idx="1">
                  <c:v>IMS SIMCAT 3</c:v>
                </c:pt>
                <c:pt idx="2">
                  <c:v>CL Mock 7</c:v>
                </c:pt>
                <c:pt idx="3">
                  <c:v>IMS TAKE HOME 4 </c:v>
                </c:pt>
                <c:pt idx="4">
                  <c:v>SIM CAT 107</c:v>
                </c:pt>
                <c:pt idx="5">
                  <c:v>SIM CAT 6</c:v>
                </c:pt>
                <c:pt idx="6">
                  <c:v>SIM CAT 4 </c:v>
                </c:pt>
                <c:pt idx="7">
                  <c:v>SIM CAT 8 </c:v>
                </c:pt>
                <c:pt idx="8">
                  <c:v>SIM CAT 3</c:v>
                </c:pt>
                <c:pt idx="9">
                  <c:v>SIM CAT 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'Analysis Data Sheet'!$AG$5:$AG$41</c15:sqref>
                  </c15:fullRef>
                </c:ext>
              </c:extLst>
              <c:f>'Analysis Data Sheet'!$AG$5:$AG$14</c:f>
              <c:numCache>
                <c:formatCode>General</c:formatCode>
                <c:ptCount val="10"/>
                <c:pt idx="0">
                  <c:v>21</c:v>
                </c:pt>
                <c:pt idx="1">
                  <c:v>28</c:v>
                </c:pt>
                <c:pt idx="2">
                  <c:v>16</c:v>
                </c:pt>
                <c:pt idx="3">
                  <c:v>17</c:v>
                </c:pt>
                <c:pt idx="4">
                  <c:v>19</c:v>
                </c:pt>
                <c:pt idx="5">
                  <c:v>19</c:v>
                </c:pt>
                <c:pt idx="6">
                  <c:v>5</c:v>
                </c:pt>
                <c:pt idx="7">
                  <c:v>17</c:v>
                </c:pt>
                <c:pt idx="8">
                  <c:v>15</c:v>
                </c:pt>
                <c:pt idx="9">
                  <c:v>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97-46E6-AA4B-8770D3FAF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5955935"/>
        <c:axId val="1113052892"/>
      </c:lineChart>
      <c:catAx>
        <c:axId val="6359559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3052892"/>
        <c:crosses val="autoZero"/>
        <c:auto val="1"/>
        <c:lblAlgn val="ctr"/>
        <c:lblOffset val="100"/>
        <c:noMultiLvlLbl val="1"/>
      </c:catAx>
      <c:valAx>
        <c:axId val="11130528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in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  <a:alpha val="25000"/>
                    </a:schemeClr>
                  </a:gs>
                  <a:gs pos="0">
                    <a:schemeClr val="dk1">
                      <a:lumMod val="65000"/>
                      <a:lumOff val="35000"/>
                      <a:alpha val="25000"/>
                    </a:schemeClr>
                  </a:gs>
                </a:gsLst>
                <a:lin ang="5400000" scaled="0"/>
              </a:gra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955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1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581D2B7-A629-45CA-BA04-B6B6A55CE812}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584949</xdr:colOff>
      <xdr:row>3</xdr:row>
      <xdr:rowOff>308032</xdr:rowOff>
    </xdr:from>
    <xdr:ext cx="209550" cy="209550"/>
    <xdr:pic>
      <xdr:nvPicPr>
        <xdr:cNvPr id="6" name="image2.png" descr="Star with solid fill">
          <a:extLst>
            <a:ext uri="{FF2B5EF4-FFF2-40B4-BE49-F238E27FC236}">
              <a16:creationId xmlns:a16="http://schemas.microsoft.com/office/drawing/2014/main" id="{02002141-4C42-4FFC-89F9-95FAAC1561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3602" y="1862111"/>
          <a:ext cx="209550" cy="209550"/>
        </a:xfrm>
        <a:prstGeom prst="rect">
          <a:avLst/>
        </a:prstGeom>
        <a:noFill/>
      </xdr:spPr>
    </xdr:pic>
    <xdr:clientData fLocksWithSheet="0"/>
  </xdr:oneCellAnchor>
  <xdr:oneCellAnchor>
    <xdr:from>
      <xdr:col>22</xdr:col>
      <xdr:colOff>425669</xdr:colOff>
      <xdr:row>3</xdr:row>
      <xdr:rowOff>294289</xdr:rowOff>
    </xdr:from>
    <xdr:ext cx="209550" cy="209550"/>
    <xdr:pic>
      <xdr:nvPicPr>
        <xdr:cNvPr id="8" name="image2.png" descr="Star with solid fill">
          <a:extLst>
            <a:ext uri="{FF2B5EF4-FFF2-40B4-BE49-F238E27FC236}">
              <a16:creationId xmlns:a16="http://schemas.microsoft.com/office/drawing/2014/main" id="{B7989330-EE84-4853-82BF-7E535FC1C8C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27435" y="1755227"/>
          <a:ext cx="209550" cy="209550"/>
        </a:xfrm>
        <a:prstGeom prst="rect">
          <a:avLst/>
        </a:prstGeom>
        <a:noFill/>
      </xdr:spPr>
    </xdr:pic>
    <xdr:clientData fLocksWithSheet="0"/>
  </xdr:oneCellAnchor>
  <xdr:oneCellAnchor>
    <xdr:from>
      <xdr:col>23</xdr:col>
      <xdr:colOff>294289</xdr:colOff>
      <xdr:row>3</xdr:row>
      <xdr:rowOff>283779</xdr:rowOff>
    </xdr:from>
    <xdr:ext cx="209550" cy="209550"/>
    <xdr:pic>
      <xdr:nvPicPr>
        <xdr:cNvPr id="9" name="image2.png" descr="Star with solid fill">
          <a:extLst>
            <a:ext uri="{FF2B5EF4-FFF2-40B4-BE49-F238E27FC236}">
              <a16:creationId xmlns:a16="http://schemas.microsoft.com/office/drawing/2014/main" id="{5A459647-29A3-4075-951A-6910986AE5F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7475" y="1744717"/>
          <a:ext cx="209550" cy="209550"/>
        </a:xfrm>
        <a:prstGeom prst="rect">
          <a:avLst/>
        </a:prstGeom>
        <a:noFill/>
      </xdr:spPr>
    </xdr:pic>
    <xdr:clientData fLocksWithSheet="0"/>
  </xdr:oneCellAnchor>
  <xdr:oneCellAnchor>
    <xdr:from>
      <xdr:col>32</xdr:col>
      <xdr:colOff>425669</xdr:colOff>
      <xdr:row>3</xdr:row>
      <xdr:rowOff>294289</xdr:rowOff>
    </xdr:from>
    <xdr:ext cx="209550" cy="209550"/>
    <xdr:pic>
      <xdr:nvPicPr>
        <xdr:cNvPr id="10" name="image2.png" descr="Star with solid fill">
          <a:extLst>
            <a:ext uri="{FF2B5EF4-FFF2-40B4-BE49-F238E27FC236}">
              <a16:creationId xmlns:a16="http://schemas.microsoft.com/office/drawing/2014/main" id="{19F6DB91-14FC-43B2-8CA4-5F9DD02AD9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196638" y="1753812"/>
          <a:ext cx="209550" cy="209550"/>
        </a:xfrm>
        <a:prstGeom prst="rect">
          <a:avLst/>
        </a:prstGeom>
        <a:noFill/>
      </xdr:spPr>
    </xdr:pic>
    <xdr:clientData fLocksWithSheet="0"/>
  </xdr:oneCellAnchor>
  <xdr:oneCellAnchor>
    <xdr:from>
      <xdr:col>33</xdr:col>
      <xdr:colOff>294289</xdr:colOff>
      <xdr:row>3</xdr:row>
      <xdr:rowOff>283779</xdr:rowOff>
    </xdr:from>
    <xdr:ext cx="209550" cy="209550"/>
    <xdr:pic>
      <xdr:nvPicPr>
        <xdr:cNvPr id="11" name="image2.png" descr="Star with solid fill">
          <a:extLst>
            <a:ext uri="{FF2B5EF4-FFF2-40B4-BE49-F238E27FC236}">
              <a16:creationId xmlns:a16="http://schemas.microsoft.com/office/drawing/2014/main" id="{A0BB5E38-209D-4C62-BF4B-D5C91748AF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85166" y="1743302"/>
          <a:ext cx="209550" cy="20955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425669</xdr:colOff>
      <xdr:row>3</xdr:row>
      <xdr:rowOff>294289</xdr:rowOff>
    </xdr:from>
    <xdr:ext cx="209550" cy="209550"/>
    <xdr:pic>
      <xdr:nvPicPr>
        <xdr:cNvPr id="12" name="image2.png" descr="Star with solid fill">
          <a:extLst>
            <a:ext uri="{FF2B5EF4-FFF2-40B4-BE49-F238E27FC236}">
              <a16:creationId xmlns:a16="http://schemas.microsoft.com/office/drawing/2014/main" id="{14F30FAD-BE75-4893-97A0-8821D2AC684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196638" y="1753812"/>
          <a:ext cx="209550" cy="20955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294289</xdr:colOff>
      <xdr:row>3</xdr:row>
      <xdr:rowOff>283779</xdr:rowOff>
    </xdr:from>
    <xdr:ext cx="209550" cy="209550"/>
    <xdr:pic>
      <xdr:nvPicPr>
        <xdr:cNvPr id="13" name="image2.png" descr="Star with solid fill">
          <a:extLst>
            <a:ext uri="{FF2B5EF4-FFF2-40B4-BE49-F238E27FC236}">
              <a16:creationId xmlns:a16="http://schemas.microsoft.com/office/drawing/2014/main" id="{BA10BFB8-A5B8-48E7-AEF0-09B15DB8C45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85166" y="1743302"/>
          <a:ext cx="209550" cy="2095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43259</xdr:colOff>
      <xdr:row>42</xdr:row>
      <xdr:rowOff>266</xdr:rowOff>
    </xdr:from>
    <xdr:ext cx="209550" cy="209550"/>
    <xdr:pic>
      <xdr:nvPicPr>
        <xdr:cNvPr id="14" name="image2.png" descr="Star with solid fill">
          <a:extLst>
            <a:ext uri="{FF2B5EF4-FFF2-40B4-BE49-F238E27FC236}">
              <a16:creationId xmlns:a16="http://schemas.microsoft.com/office/drawing/2014/main" id="{72CF1B64-EBB2-4686-98B2-BEB72A65E7D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1912" y="9775924"/>
          <a:ext cx="209550" cy="209550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295835</xdr:colOff>
      <xdr:row>3</xdr:row>
      <xdr:rowOff>331694</xdr:rowOff>
    </xdr:from>
    <xdr:ext cx="209550" cy="209550"/>
    <xdr:pic>
      <xdr:nvPicPr>
        <xdr:cNvPr id="4" name="image2.png" descr="Star with solid fill">
          <a:extLst>
            <a:ext uri="{FF2B5EF4-FFF2-40B4-BE49-F238E27FC236}">
              <a16:creationId xmlns:a16="http://schemas.microsoft.com/office/drawing/2014/main" id="{3597DF9B-B83D-423D-B9CC-A8F60060D5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76682" y="1783976"/>
          <a:ext cx="209550" cy="209550"/>
        </a:xfrm>
        <a:prstGeom prst="rect">
          <a:avLst/>
        </a:prstGeom>
        <a:noFill/>
      </xdr:spPr>
    </xdr:pic>
    <xdr:clientData fLocksWithSheet="0"/>
  </xdr:oneCellAnchor>
  <xdr:oneCellAnchor>
    <xdr:from>
      <xdr:col>25</xdr:col>
      <xdr:colOff>295835</xdr:colOff>
      <xdr:row>3</xdr:row>
      <xdr:rowOff>331694</xdr:rowOff>
    </xdr:from>
    <xdr:ext cx="209550" cy="209550"/>
    <xdr:pic>
      <xdr:nvPicPr>
        <xdr:cNvPr id="5" name="image2.png" descr="Star with solid fill">
          <a:extLst>
            <a:ext uri="{FF2B5EF4-FFF2-40B4-BE49-F238E27FC236}">
              <a16:creationId xmlns:a16="http://schemas.microsoft.com/office/drawing/2014/main" id="{82DEB832-312D-4877-8CE5-E7E1C0EE49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76682" y="1783976"/>
          <a:ext cx="209550" cy="209550"/>
        </a:xfrm>
        <a:prstGeom prst="rect">
          <a:avLst/>
        </a:prstGeom>
        <a:noFill/>
      </xdr:spPr>
    </xdr:pic>
    <xdr:clientData fLocksWithSheet="0"/>
  </xdr:oneCellAnchor>
  <xdr:oneCellAnchor>
    <xdr:from>
      <xdr:col>35</xdr:col>
      <xdr:colOff>295835</xdr:colOff>
      <xdr:row>3</xdr:row>
      <xdr:rowOff>331694</xdr:rowOff>
    </xdr:from>
    <xdr:ext cx="209550" cy="209550"/>
    <xdr:pic>
      <xdr:nvPicPr>
        <xdr:cNvPr id="15" name="image2.png" descr="Star with solid fill">
          <a:extLst>
            <a:ext uri="{FF2B5EF4-FFF2-40B4-BE49-F238E27FC236}">
              <a16:creationId xmlns:a16="http://schemas.microsoft.com/office/drawing/2014/main" id="{3F6B9204-CCEC-473C-9879-033F9916FE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76682" y="1783976"/>
          <a:ext cx="209550" cy="2095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369679</xdr:colOff>
      <xdr:row>3</xdr:row>
      <xdr:rowOff>292550</xdr:rowOff>
    </xdr:from>
    <xdr:ext cx="209550" cy="209550"/>
    <xdr:pic>
      <xdr:nvPicPr>
        <xdr:cNvPr id="2" name="image2.png" descr="Star with solid fill">
          <a:extLst>
            <a:ext uri="{FF2B5EF4-FFF2-40B4-BE49-F238E27FC236}">
              <a16:creationId xmlns:a16="http://schemas.microsoft.com/office/drawing/2014/main" id="{AFAF0FCD-0C44-4FAB-9892-FCDBD58BE1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32297" y="1754918"/>
          <a:ext cx="209550" cy="2095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4815" cy="6274741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4D1B0C48-7A70-AFDE-A46A-DD979B421F3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O93"/>
  <sheetViews>
    <sheetView showZeros="0" tabSelected="1" zoomScale="71" zoomScaleNormal="85" workbookViewId="0">
      <selection activeCell="B5" sqref="B5"/>
    </sheetView>
  </sheetViews>
  <sheetFormatPr defaultColWidth="0" defaultRowHeight="0" customHeight="1" zeroHeight="1" x14ac:dyDescent="0.25"/>
  <cols>
    <col min="1" max="1" width="6.21875" style="9" bestFit="1" customWidth="1"/>
    <col min="2" max="2" width="20.109375" style="9" bestFit="1" customWidth="1"/>
    <col min="3" max="3" width="14.88671875" style="9" bestFit="1" customWidth="1"/>
    <col min="4" max="4" width="13.21875" style="9" bestFit="1" customWidth="1"/>
    <col min="5" max="5" width="11.6640625" style="9" bestFit="1" customWidth="1"/>
    <col min="6" max="6" width="12.44140625" style="9" bestFit="1" customWidth="1"/>
    <col min="7" max="7" width="11.77734375" style="9" bestFit="1" customWidth="1"/>
    <col min="8" max="8" width="13.88671875" style="9" bestFit="1" customWidth="1"/>
    <col min="9" max="9" width="13" style="9" bestFit="1" customWidth="1"/>
    <col min="10" max="10" width="12.88671875" style="9" bestFit="1" customWidth="1"/>
    <col min="11" max="11" width="19.5546875" style="9" bestFit="1" customWidth="1"/>
    <col min="12" max="12" width="12.6640625" style="9" customWidth="1"/>
    <col min="13" max="13" width="14.88671875" style="9" bestFit="1" customWidth="1"/>
    <col min="14" max="14" width="11.6640625" style="9" bestFit="1" customWidth="1"/>
    <col min="15" max="15" width="12.44140625" style="9" bestFit="1" customWidth="1"/>
    <col min="16" max="16" width="11.77734375" style="9" bestFit="1" customWidth="1"/>
    <col min="17" max="17" width="13.88671875" style="9" bestFit="1" customWidth="1"/>
    <col min="18" max="18" width="13" style="9" bestFit="1" customWidth="1"/>
    <col min="19" max="19" width="12.88671875" style="9" bestFit="1" customWidth="1"/>
    <col min="20" max="20" width="12.88671875" style="9" customWidth="1"/>
    <col min="21" max="21" width="20.88671875" style="9" customWidth="1"/>
    <col min="22" max="22" width="12.6640625" style="9" customWidth="1"/>
    <col min="23" max="23" width="14.88671875" style="9" bestFit="1" customWidth="1"/>
    <col min="24" max="24" width="11.6640625" style="9" bestFit="1" customWidth="1"/>
    <col min="25" max="25" width="12.44140625" style="9" bestFit="1" customWidth="1"/>
    <col min="26" max="26" width="11.77734375" style="9" bestFit="1" customWidth="1"/>
    <col min="27" max="27" width="13.88671875" style="9" bestFit="1" customWidth="1"/>
    <col min="28" max="28" width="13" style="9" bestFit="1" customWidth="1"/>
    <col min="29" max="29" width="12.88671875" style="9" bestFit="1" customWidth="1"/>
    <col min="30" max="30" width="12.88671875" style="9" customWidth="1"/>
    <col min="31" max="31" width="21.88671875" style="9" customWidth="1"/>
    <col min="32" max="32" width="12.6640625" style="9" customWidth="1"/>
    <col min="33" max="33" width="14.88671875" style="9" bestFit="1" customWidth="1"/>
    <col min="34" max="34" width="11.6640625" style="9" bestFit="1" customWidth="1"/>
    <col min="35" max="35" width="12.44140625" style="9" bestFit="1" customWidth="1"/>
    <col min="36" max="36" width="11.77734375" style="9" bestFit="1" customWidth="1"/>
    <col min="37" max="37" width="13.88671875" style="9" bestFit="1" customWidth="1"/>
    <col min="38" max="38" width="13" style="9" bestFit="1" customWidth="1"/>
    <col min="39" max="39" width="12.88671875" style="9" bestFit="1" customWidth="1"/>
    <col min="40" max="40" width="12.88671875" style="9" customWidth="1"/>
    <col min="41" max="41" width="20.5546875" style="9" customWidth="1"/>
    <col min="42" max="16384" width="12.6640625" style="9" hidden="1"/>
  </cols>
  <sheetData>
    <row r="1" spans="1:41" ht="77.400000000000006" customHeight="1" x14ac:dyDescent="0.25">
      <c r="A1" s="23" t="s">
        <v>26</v>
      </c>
      <c r="B1" s="24"/>
      <c r="C1" s="24"/>
      <c r="D1" s="24"/>
      <c r="E1" s="24"/>
      <c r="F1" s="24"/>
      <c r="G1" s="24"/>
      <c r="H1" s="24"/>
      <c r="I1" s="24"/>
      <c r="J1" s="23" t="s">
        <v>26</v>
      </c>
      <c r="K1" s="24"/>
      <c r="L1" s="24"/>
      <c r="M1" s="24"/>
      <c r="N1" s="24"/>
      <c r="O1" s="24"/>
      <c r="P1" s="24"/>
      <c r="Q1" s="24"/>
      <c r="R1" s="24"/>
      <c r="S1" s="23" t="s">
        <v>26</v>
      </c>
      <c r="T1" s="23"/>
      <c r="U1" s="24"/>
      <c r="V1" s="24"/>
      <c r="W1" s="24"/>
      <c r="X1" s="24"/>
      <c r="Y1" s="24"/>
      <c r="Z1" s="24"/>
      <c r="AA1" s="24"/>
      <c r="AB1" s="24"/>
      <c r="AC1" s="23" t="s">
        <v>26</v>
      </c>
      <c r="AD1" s="23"/>
      <c r="AE1" s="24"/>
      <c r="AF1" s="24"/>
      <c r="AG1" s="24"/>
      <c r="AH1" s="24"/>
      <c r="AI1" s="24"/>
      <c r="AJ1" s="24"/>
      <c r="AK1" s="24"/>
      <c r="AL1" s="24"/>
      <c r="AM1" s="29"/>
      <c r="AN1" s="29"/>
      <c r="AO1" s="29"/>
    </row>
    <row r="2" spans="1:41" ht="15.75" customHeight="1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M2" s="27" t="s">
        <v>1</v>
      </c>
      <c r="N2" s="28"/>
      <c r="O2" s="28"/>
      <c r="P2" s="28"/>
      <c r="Q2" s="28"/>
      <c r="R2" s="28"/>
      <c r="S2" s="28"/>
      <c r="T2" s="28"/>
      <c r="U2" s="28"/>
      <c r="W2" s="27" t="s">
        <v>2</v>
      </c>
      <c r="X2" s="28"/>
      <c r="Y2" s="28"/>
      <c r="Z2" s="28"/>
      <c r="AA2" s="28"/>
      <c r="AB2" s="28"/>
      <c r="AC2" s="28"/>
      <c r="AD2" s="28"/>
      <c r="AE2" s="28"/>
      <c r="AG2" s="27" t="s">
        <v>3</v>
      </c>
      <c r="AH2" s="28"/>
      <c r="AI2" s="28"/>
      <c r="AJ2" s="28"/>
      <c r="AK2" s="28"/>
      <c r="AL2" s="28"/>
      <c r="AM2" s="28"/>
      <c r="AN2" s="28"/>
      <c r="AO2" s="28"/>
    </row>
    <row r="3" spans="1:41" s="1" customFormat="1" ht="29.25" customHeight="1" x14ac:dyDescent="0.25">
      <c r="K3" s="2"/>
      <c r="U3" s="2"/>
      <c r="AE3" s="2"/>
      <c r="AO3" s="2"/>
    </row>
    <row r="4" spans="1:41" ht="47.4" customHeight="1" x14ac:dyDescent="0.25">
      <c r="A4" s="18" t="s">
        <v>30</v>
      </c>
      <c r="B4" s="19" t="s">
        <v>20</v>
      </c>
      <c r="C4" s="19" t="s">
        <v>24</v>
      </c>
      <c r="D4" s="19" t="s">
        <v>28</v>
      </c>
      <c r="E4" s="20" t="s">
        <v>4</v>
      </c>
      <c r="F4" s="20" t="s">
        <v>5</v>
      </c>
      <c r="G4" s="19" t="s">
        <v>25</v>
      </c>
      <c r="H4" s="20" t="s">
        <v>6</v>
      </c>
      <c r="I4" s="20" t="s">
        <v>7</v>
      </c>
      <c r="J4" s="20" t="s">
        <v>8</v>
      </c>
      <c r="K4" s="21" t="s">
        <v>29</v>
      </c>
      <c r="L4" s="10"/>
      <c r="M4" s="22" t="s">
        <v>21</v>
      </c>
      <c r="N4" s="19" t="s">
        <v>22</v>
      </c>
      <c r="O4" s="20" t="s">
        <v>5</v>
      </c>
      <c r="P4" s="19" t="s">
        <v>23</v>
      </c>
      <c r="Q4" s="20" t="s">
        <v>6</v>
      </c>
      <c r="R4" s="20" t="s">
        <v>7</v>
      </c>
      <c r="S4" s="20" t="s">
        <v>8</v>
      </c>
      <c r="T4" s="20" t="s">
        <v>9</v>
      </c>
      <c r="U4" s="21" t="s">
        <v>29</v>
      </c>
      <c r="V4" s="10"/>
      <c r="W4" s="22" t="s">
        <v>21</v>
      </c>
      <c r="X4" s="19" t="s">
        <v>22</v>
      </c>
      <c r="Y4" s="20" t="s">
        <v>5</v>
      </c>
      <c r="Z4" s="19" t="s">
        <v>23</v>
      </c>
      <c r="AA4" s="20" t="s">
        <v>6</v>
      </c>
      <c r="AB4" s="20" t="s">
        <v>7</v>
      </c>
      <c r="AC4" s="20" t="s">
        <v>8</v>
      </c>
      <c r="AD4" s="20" t="s">
        <v>9</v>
      </c>
      <c r="AE4" s="21" t="s">
        <v>29</v>
      </c>
      <c r="AF4" s="10"/>
      <c r="AG4" s="22" t="s">
        <v>21</v>
      </c>
      <c r="AH4" s="19" t="s">
        <v>22</v>
      </c>
      <c r="AI4" s="20" t="s">
        <v>5</v>
      </c>
      <c r="AJ4" s="19" t="s">
        <v>23</v>
      </c>
      <c r="AK4" s="20" t="s">
        <v>6</v>
      </c>
      <c r="AL4" s="20" t="s">
        <v>7</v>
      </c>
      <c r="AM4" s="20" t="s">
        <v>8</v>
      </c>
      <c r="AN4" s="20" t="s">
        <v>9</v>
      </c>
      <c r="AO4" s="21" t="s">
        <v>29</v>
      </c>
    </row>
    <row r="5" spans="1:41" ht="15.75" customHeight="1" x14ac:dyDescent="0.25">
      <c r="A5" s="11">
        <v>1</v>
      </c>
      <c r="B5" s="15" t="s">
        <v>10</v>
      </c>
      <c r="C5" s="3">
        <f t="shared" ref="C5:C41" si="0">M5+W5+AG5</f>
        <v>78</v>
      </c>
      <c r="D5" s="15">
        <v>95.1</v>
      </c>
      <c r="E5" s="3">
        <f t="shared" ref="E5:E14" si="1">N5+X5+AH5</f>
        <v>41</v>
      </c>
      <c r="F5" s="4">
        <f t="shared" ref="F5:F14" si="2">IF(C5&gt;0,G5/E5,0)</f>
        <v>0.70731707317073167</v>
      </c>
      <c r="G5" s="3">
        <f t="shared" ref="G5:G14" si="3">P5+Z5+AJ5</f>
        <v>29</v>
      </c>
      <c r="H5" s="3">
        <f t="shared" ref="H5:H14" si="4">G5*3</f>
        <v>87</v>
      </c>
      <c r="I5" s="3">
        <f t="shared" ref="I5:I14" si="5">R5+AB5+AL5</f>
        <v>12</v>
      </c>
      <c r="J5" s="3">
        <f t="shared" ref="J5:J14" si="6">H5-C5</f>
        <v>9</v>
      </c>
      <c r="K5" s="5">
        <f t="shared" ref="K5:K14" si="7">IF(C5&gt;0,((C5-H5)/H5),)</f>
        <v>-0.10344827586206896</v>
      </c>
      <c r="L5" s="10"/>
      <c r="M5" s="16">
        <v>34</v>
      </c>
      <c r="N5" s="15">
        <v>19</v>
      </c>
      <c r="O5" s="4">
        <f>P5/N5</f>
        <v>0.68421052631578949</v>
      </c>
      <c r="P5" s="15">
        <v>13</v>
      </c>
      <c r="Q5" s="3">
        <f t="shared" ref="Q5:Q14" si="8">P5*3</f>
        <v>39</v>
      </c>
      <c r="R5" s="3">
        <f t="shared" ref="R5:R14" si="9">N5-P5</f>
        <v>6</v>
      </c>
      <c r="S5" s="3">
        <f t="shared" ref="S5:S14" si="10">Q5-M5</f>
        <v>5</v>
      </c>
      <c r="T5" s="3">
        <f t="shared" ref="T5:T14" si="11">IF(M5&gt;0,24-N5,0)</f>
        <v>5</v>
      </c>
      <c r="U5" s="5">
        <f t="shared" ref="U5:U14" si="12">IF(M5&gt;0,(M5-Q5)/Q5,)</f>
        <v>-0.12820512820512819</v>
      </c>
      <c r="V5" s="10"/>
      <c r="W5" s="16">
        <v>23</v>
      </c>
      <c r="X5" s="15">
        <v>11</v>
      </c>
      <c r="Y5" s="4">
        <f t="shared" ref="Y5:Y14" si="13">IF(W5&gt;0,Z5/X5,0)</f>
        <v>0.72727272727272729</v>
      </c>
      <c r="Z5" s="15">
        <v>8</v>
      </c>
      <c r="AA5" s="3">
        <f t="shared" ref="AA5:AA41" si="14">Z5*3</f>
        <v>24</v>
      </c>
      <c r="AB5" s="3">
        <f t="shared" ref="AB5:AB14" si="15">X5-Z5</f>
        <v>3</v>
      </c>
      <c r="AC5" s="3">
        <f t="shared" ref="AC5:AC41" si="16">AA5-W5</f>
        <v>1</v>
      </c>
      <c r="AD5" s="3">
        <f t="shared" ref="AD5:AD14" si="17">IF(W5&gt;0,20-X5,0)</f>
        <v>9</v>
      </c>
      <c r="AE5" s="5">
        <f t="shared" ref="AE5:AE14" si="18">IF(W5&gt;0,(W5-AA5)/AA5,)</f>
        <v>-4.1666666666666664E-2</v>
      </c>
      <c r="AF5" s="10"/>
      <c r="AG5" s="16">
        <v>21</v>
      </c>
      <c r="AH5" s="15">
        <v>11</v>
      </c>
      <c r="AI5" s="4">
        <f t="shared" ref="AI5:AI14" si="19">IF(AG5&gt;0,AJ5/AH5,0)</f>
        <v>0.72727272727272729</v>
      </c>
      <c r="AJ5" s="15">
        <v>8</v>
      </c>
      <c r="AK5" s="3">
        <f t="shared" ref="AK5:AK14" si="20">AJ5*3</f>
        <v>24</v>
      </c>
      <c r="AL5" s="3">
        <f t="shared" ref="AL5:AL41" si="21">AH5-AJ5</f>
        <v>3</v>
      </c>
      <c r="AM5" s="3">
        <f t="shared" ref="AM5:AM14" si="22">AK5-AG5</f>
        <v>3</v>
      </c>
      <c r="AN5" s="3">
        <f t="shared" ref="AN5:AN14" si="23">IF(AG5&gt;0,22-AH5,0)</f>
        <v>11</v>
      </c>
      <c r="AO5" s="5">
        <f t="shared" ref="AO5:AO14" si="24">IF(AG5&gt;0,(AG5-AK5)/AK5,)</f>
        <v>-0.125</v>
      </c>
    </row>
    <row r="6" spans="1:41" ht="15.75" customHeight="1" x14ac:dyDescent="0.25">
      <c r="A6" s="11">
        <v>2</v>
      </c>
      <c r="B6" s="15" t="s">
        <v>11</v>
      </c>
      <c r="C6" s="3">
        <f t="shared" si="0"/>
        <v>92</v>
      </c>
      <c r="D6" s="15">
        <v>99.43</v>
      </c>
      <c r="E6" s="3">
        <f t="shared" si="1"/>
        <v>42</v>
      </c>
      <c r="F6" s="4">
        <f t="shared" si="2"/>
        <v>0.7857142857142857</v>
      </c>
      <c r="G6" s="3">
        <f t="shared" si="3"/>
        <v>33</v>
      </c>
      <c r="H6" s="3">
        <f t="shared" si="4"/>
        <v>99</v>
      </c>
      <c r="I6" s="3">
        <f t="shared" si="5"/>
        <v>9</v>
      </c>
      <c r="J6" s="3">
        <f t="shared" si="6"/>
        <v>7</v>
      </c>
      <c r="K6" s="5">
        <f t="shared" si="7"/>
        <v>-7.0707070707070704E-2</v>
      </c>
      <c r="L6" s="10"/>
      <c r="M6" s="16">
        <v>44</v>
      </c>
      <c r="N6" s="15">
        <v>21</v>
      </c>
      <c r="O6" s="4">
        <f t="shared" ref="O6:O14" si="25">P6/N6</f>
        <v>0.76190476190476186</v>
      </c>
      <c r="P6" s="15">
        <v>16</v>
      </c>
      <c r="Q6" s="3">
        <f t="shared" si="8"/>
        <v>48</v>
      </c>
      <c r="R6" s="3">
        <f t="shared" si="9"/>
        <v>5</v>
      </c>
      <c r="S6" s="3">
        <f t="shared" si="10"/>
        <v>4</v>
      </c>
      <c r="T6" s="3">
        <f t="shared" si="11"/>
        <v>3</v>
      </c>
      <c r="U6" s="5">
        <f t="shared" si="12"/>
        <v>-8.3333333333333329E-2</v>
      </c>
      <c r="V6" s="10"/>
      <c r="W6" s="16">
        <v>20</v>
      </c>
      <c r="X6" s="15">
        <v>9</v>
      </c>
      <c r="Y6" s="4">
        <f t="shared" si="13"/>
        <v>0.77777777777777779</v>
      </c>
      <c r="Z6" s="15">
        <v>7</v>
      </c>
      <c r="AA6" s="3">
        <f t="shared" si="14"/>
        <v>21</v>
      </c>
      <c r="AB6" s="3">
        <f t="shared" si="15"/>
        <v>2</v>
      </c>
      <c r="AC6" s="3">
        <f t="shared" si="16"/>
        <v>1</v>
      </c>
      <c r="AD6" s="3">
        <f t="shared" si="17"/>
        <v>11</v>
      </c>
      <c r="AE6" s="5">
        <f t="shared" si="18"/>
        <v>-4.7619047619047616E-2</v>
      </c>
      <c r="AF6" s="10"/>
      <c r="AG6" s="16">
        <v>28</v>
      </c>
      <c r="AH6" s="15">
        <v>12</v>
      </c>
      <c r="AI6" s="4">
        <f t="shared" si="19"/>
        <v>0.83333333333333337</v>
      </c>
      <c r="AJ6" s="15">
        <v>10</v>
      </c>
      <c r="AK6" s="3">
        <f t="shared" si="20"/>
        <v>30</v>
      </c>
      <c r="AL6" s="3">
        <f t="shared" si="21"/>
        <v>2</v>
      </c>
      <c r="AM6" s="3">
        <f t="shared" si="22"/>
        <v>2</v>
      </c>
      <c r="AN6" s="3">
        <f t="shared" si="23"/>
        <v>10</v>
      </c>
      <c r="AO6" s="5">
        <f t="shared" si="24"/>
        <v>-6.6666666666666666E-2</v>
      </c>
    </row>
    <row r="7" spans="1:41" ht="15.75" customHeight="1" x14ac:dyDescent="0.25">
      <c r="A7" s="11">
        <v>3</v>
      </c>
      <c r="B7" s="15" t="s">
        <v>12</v>
      </c>
      <c r="C7" s="3">
        <f t="shared" si="0"/>
        <v>82</v>
      </c>
      <c r="D7" s="15">
        <v>94.53</v>
      </c>
      <c r="E7" s="3">
        <f t="shared" si="1"/>
        <v>43</v>
      </c>
      <c r="F7" s="4">
        <f t="shared" si="2"/>
        <v>0.69767441860465118</v>
      </c>
      <c r="G7" s="3">
        <f t="shared" si="3"/>
        <v>30</v>
      </c>
      <c r="H7" s="3">
        <f t="shared" si="4"/>
        <v>90</v>
      </c>
      <c r="I7" s="3">
        <f t="shared" si="5"/>
        <v>13</v>
      </c>
      <c r="J7" s="3">
        <f t="shared" si="6"/>
        <v>8</v>
      </c>
      <c r="K7" s="5">
        <f t="shared" si="7"/>
        <v>-8.8888888888888892E-2</v>
      </c>
      <c r="L7" s="10"/>
      <c r="M7" s="16">
        <v>27</v>
      </c>
      <c r="N7" s="15">
        <v>20</v>
      </c>
      <c r="O7" s="4">
        <f t="shared" si="25"/>
        <v>0.55000000000000004</v>
      </c>
      <c r="P7" s="15">
        <v>11</v>
      </c>
      <c r="Q7" s="3">
        <f t="shared" si="8"/>
        <v>33</v>
      </c>
      <c r="R7" s="3">
        <f t="shared" si="9"/>
        <v>9</v>
      </c>
      <c r="S7" s="3">
        <f t="shared" si="10"/>
        <v>6</v>
      </c>
      <c r="T7" s="3">
        <f t="shared" si="11"/>
        <v>4</v>
      </c>
      <c r="U7" s="5">
        <f t="shared" si="12"/>
        <v>-0.18181818181818182</v>
      </c>
      <c r="V7" s="10"/>
      <c r="W7" s="16">
        <v>39</v>
      </c>
      <c r="X7" s="15">
        <v>14</v>
      </c>
      <c r="Y7" s="4">
        <f t="shared" si="13"/>
        <v>0.9285714285714286</v>
      </c>
      <c r="Z7" s="15">
        <v>13</v>
      </c>
      <c r="AA7" s="3">
        <f t="shared" si="14"/>
        <v>39</v>
      </c>
      <c r="AB7" s="3">
        <f t="shared" si="15"/>
        <v>1</v>
      </c>
      <c r="AC7" s="3">
        <f t="shared" si="16"/>
        <v>0</v>
      </c>
      <c r="AD7" s="3">
        <f t="shared" si="17"/>
        <v>6</v>
      </c>
      <c r="AE7" s="5">
        <f>IF(W7&gt;0,(W7-AA7)/AA7,)</f>
        <v>0</v>
      </c>
      <c r="AF7" s="10"/>
      <c r="AG7" s="16">
        <v>16</v>
      </c>
      <c r="AH7" s="15">
        <v>9</v>
      </c>
      <c r="AI7" s="4">
        <f t="shared" si="19"/>
        <v>0.66666666666666663</v>
      </c>
      <c r="AJ7" s="15">
        <v>6</v>
      </c>
      <c r="AK7" s="3">
        <f t="shared" si="20"/>
        <v>18</v>
      </c>
      <c r="AL7" s="3">
        <f t="shared" si="21"/>
        <v>3</v>
      </c>
      <c r="AM7" s="3">
        <f t="shared" si="22"/>
        <v>2</v>
      </c>
      <c r="AN7" s="3">
        <f t="shared" si="23"/>
        <v>13</v>
      </c>
      <c r="AO7" s="5">
        <f t="shared" si="24"/>
        <v>-0.1111111111111111</v>
      </c>
    </row>
    <row r="8" spans="1:41" ht="15.75" customHeight="1" x14ac:dyDescent="0.25">
      <c r="A8" s="11">
        <v>4</v>
      </c>
      <c r="B8" s="15" t="s">
        <v>13</v>
      </c>
      <c r="C8" s="3">
        <f t="shared" si="0"/>
        <v>64</v>
      </c>
      <c r="D8" s="15">
        <v>94.38</v>
      </c>
      <c r="E8" s="3">
        <f t="shared" si="1"/>
        <v>44</v>
      </c>
      <c r="F8" s="4">
        <f t="shared" si="2"/>
        <v>0.56818181818181823</v>
      </c>
      <c r="G8" s="3">
        <f t="shared" si="3"/>
        <v>25</v>
      </c>
      <c r="H8" s="3">
        <f t="shared" si="4"/>
        <v>75</v>
      </c>
      <c r="I8" s="3">
        <f t="shared" si="5"/>
        <v>19</v>
      </c>
      <c r="J8" s="3">
        <f t="shared" si="6"/>
        <v>11</v>
      </c>
      <c r="K8" s="5">
        <f t="shared" si="7"/>
        <v>-0.14666666666666667</v>
      </c>
      <c r="L8" s="10"/>
      <c r="M8" s="16">
        <v>18</v>
      </c>
      <c r="N8" s="15">
        <v>20</v>
      </c>
      <c r="O8" s="4">
        <f t="shared" si="25"/>
        <v>0.45</v>
      </c>
      <c r="P8" s="15">
        <v>9</v>
      </c>
      <c r="Q8" s="3">
        <f t="shared" si="8"/>
        <v>27</v>
      </c>
      <c r="R8" s="3">
        <f t="shared" si="9"/>
        <v>11</v>
      </c>
      <c r="S8" s="3">
        <f t="shared" si="10"/>
        <v>9</v>
      </c>
      <c r="T8" s="3">
        <f t="shared" si="11"/>
        <v>4</v>
      </c>
      <c r="U8" s="5">
        <f t="shared" si="12"/>
        <v>-0.33333333333333331</v>
      </c>
      <c r="V8" s="10"/>
      <c r="W8" s="16">
        <v>29</v>
      </c>
      <c r="X8" s="15">
        <v>15</v>
      </c>
      <c r="Y8" s="4">
        <f t="shared" si="13"/>
        <v>0.66666666666666663</v>
      </c>
      <c r="Z8" s="15">
        <v>10</v>
      </c>
      <c r="AA8" s="3">
        <f t="shared" si="14"/>
        <v>30</v>
      </c>
      <c r="AB8" s="3">
        <f t="shared" si="15"/>
        <v>5</v>
      </c>
      <c r="AC8" s="3">
        <f t="shared" si="16"/>
        <v>1</v>
      </c>
      <c r="AD8" s="3">
        <f t="shared" si="17"/>
        <v>5</v>
      </c>
      <c r="AE8" s="5">
        <f t="shared" si="18"/>
        <v>-3.3333333333333333E-2</v>
      </c>
      <c r="AF8" s="10"/>
      <c r="AG8" s="16">
        <v>17</v>
      </c>
      <c r="AH8" s="15">
        <v>9</v>
      </c>
      <c r="AI8" s="4">
        <f t="shared" si="19"/>
        <v>0.66666666666666663</v>
      </c>
      <c r="AJ8" s="15">
        <v>6</v>
      </c>
      <c r="AK8" s="3">
        <f t="shared" si="20"/>
        <v>18</v>
      </c>
      <c r="AL8" s="3">
        <f t="shared" si="21"/>
        <v>3</v>
      </c>
      <c r="AM8" s="3">
        <f t="shared" si="22"/>
        <v>1</v>
      </c>
      <c r="AN8" s="3">
        <f t="shared" si="23"/>
        <v>13</v>
      </c>
      <c r="AO8" s="5">
        <f t="shared" si="24"/>
        <v>-5.5555555555555552E-2</v>
      </c>
    </row>
    <row r="9" spans="1:41" ht="15.75" customHeight="1" x14ac:dyDescent="0.25">
      <c r="A9" s="11">
        <v>5</v>
      </c>
      <c r="B9" s="15" t="s">
        <v>14</v>
      </c>
      <c r="C9" s="3">
        <f t="shared" si="0"/>
        <v>71</v>
      </c>
      <c r="D9" s="15">
        <v>97.83</v>
      </c>
      <c r="E9" s="3">
        <f t="shared" si="1"/>
        <v>41</v>
      </c>
      <c r="F9" s="4">
        <f t="shared" si="2"/>
        <v>0.65853658536585369</v>
      </c>
      <c r="G9" s="3">
        <f t="shared" si="3"/>
        <v>27</v>
      </c>
      <c r="H9" s="3">
        <f t="shared" si="4"/>
        <v>81</v>
      </c>
      <c r="I9" s="3">
        <f t="shared" si="5"/>
        <v>14</v>
      </c>
      <c r="J9" s="3">
        <f t="shared" si="6"/>
        <v>10</v>
      </c>
      <c r="K9" s="5">
        <f t="shared" si="7"/>
        <v>-0.12345679012345678</v>
      </c>
      <c r="L9" s="10"/>
      <c r="M9" s="16">
        <v>30</v>
      </c>
      <c r="N9" s="15">
        <v>20</v>
      </c>
      <c r="O9" s="4">
        <f t="shared" si="25"/>
        <v>0.6</v>
      </c>
      <c r="P9" s="15">
        <v>12</v>
      </c>
      <c r="Q9" s="3">
        <f t="shared" si="8"/>
        <v>36</v>
      </c>
      <c r="R9" s="3">
        <f t="shared" si="9"/>
        <v>8</v>
      </c>
      <c r="S9" s="3">
        <f t="shared" si="10"/>
        <v>6</v>
      </c>
      <c r="T9" s="3">
        <f t="shared" si="11"/>
        <v>4</v>
      </c>
      <c r="U9" s="5">
        <f t="shared" si="12"/>
        <v>-0.16666666666666666</v>
      </c>
      <c r="V9" s="10"/>
      <c r="W9" s="16">
        <v>22</v>
      </c>
      <c r="X9" s="15">
        <v>11</v>
      </c>
      <c r="Y9" s="4">
        <f t="shared" si="13"/>
        <v>0.72727272727272729</v>
      </c>
      <c r="Z9" s="15">
        <v>8</v>
      </c>
      <c r="AA9" s="3">
        <f t="shared" si="14"/>
        <v>24</v>
      </c>
      <c r="AB9" s="3">
        <f t="shared" si="15"/>
        <v>3</v>
      </c>
      <c r="AC9" s="3">
        <f t="shared" si="16"/>
        <v>2</v>
      </c>
      <c r="AD9" s="3">
        <f t="shared" si="17"/>
        <v>9</v>
      </c>
      <c r="AE9" s="5">
        <f t="shared" si="18"/>
        <v>-8.3333333333333329E-2</v>
      </c>
      <c r="AF9" s="10"/>
      <c r="AG9" s="16">
        <v>19</v>
      </c>
      <c r="AH9" s="15">
        <v>10</v>
      </c>
      <c r="AI9" s="4">
        <f t="shared" si="19"/>
        <v>0.7</v>
      </c>
      <c r="AJ9" s="15">
        <v>7</v>
      </c>
      <c r="AK9" s="3">
        <f t="shared" si="20"/>
        <v>21</v>
      </c>
      <c r="AL9" s="3">
        <f t="shared" si="21"/>
        <v>3</v>
      </c>
      <c r="AM9" s="3">
        <f t="shared" si="22"/>
        <v>2</v>
      </c>
      <c r="AN9" s="3">
        <f t="shared" si="23"/>
        <v>12</v>
      </c>
      <c r="AO9" s="5">
        <f t="shared" si="24"/>
        <v>-9.5238095238095233E-2</v>
      </c>
    </row>
    <row r="10" spans="1:41" ht="15.75" customHeight="1" x14ac:dyDescent="0.25">
      <c r="A10" s="11">
        <v>6</v>
      </c>
      <c r="B10" s="15" t="s">
        <v>15</v>
      </c>
      <c r="C10" s="3">
        <f t="shared" si="0"/>
        <v>65</v>
      </c>
      <c r="D10" s="15">
        <v>96.81</v>
      </c>
      <c r="E10" s="3">
        <f t="shared" si="1"/>
        <v>44</v>
      </c>
      <c r="F10" s="4">
        <f t="shared" si="2"/>
        <v>0.56818181818181823</v>
      </c>
      <c r="G10" s="3">
        <f t="shared" si="3"/>
        <v>25</v>
      </c>
      <c r="H10" s="3">
        <f t="shared" si="4"/>
        <v>75</v>
      </c>
      <c r="I10" s="3">
        <f t="shared" si="5"/>
        <v>19</v>
      </c>
      <c r="J10" s="3">
        <f t="shared" si="6"/>
        <v>10</v>
      </c>
      <c r="K10" s="5">
        <f t="shared" si="7"/>
        <v>-0.13333333333333333</v>
      </c>
      <c r="L10" s="10"/>
      <c r="M10" s="16">
        <v>27</v>
      </c>
      <c r="N10" s="15">
        <v>20</v>
      </c>
      <c r="O10" s="4">
        <f t="shared" si="25"/>
        <v>0.55000000000000004</v>
      </c>
      <c r="P10" s="15">
        <v>11</v>
      </c>
      <c r="Q10" s="3">
        <f t="shared" si="8"/>
        <v>33</v>
      </c>
      <c r="R10" s="3">
        <f t="shared" si="9"/>
        <v>9</v>
      </c>
      <c r="S10" s="3">
        <f t="shared" si="10"/>
        <v>6</v>
      </c>
      <c r="T10" s="3">
        <f t="shared" si="11"/>
        <v>4</v>
      </c>
      <c r="U10" s="5">
        <f t="shared" si="12"/>
        <v>-0.18181818181818182</v>
      </c>
      <c r="V10" s="10"/>
      <c r="W10" s="16">
        <v>19</v>
      </c>
      <c r="X10" s="15">
        <v>13</v>
      </c>
      <c r="Y10" s="4">
        <f t="shared" si="13"/>
        <v>0.53846153846153844</v>
      </c>
      <c r="Z10" s="15">
        <v>7</v>
      </c>
      <c r="AA10" s="3">
        <f t="shared" si="14"/>
        <v>21</v>
      </c>
      <c r="AB10" s="3">
        <f t="shared" si="15"/>
        <v>6</v>
      </c>
      <c r="AC10" s="3">
        <f t="shared" si="16"/>
        <v>2</v>
      </c>
      <c r="AD10" s="3">
        <f t="shared" si="17"/>
        <v>7</v>
      </c>
      <c r="AE10" s="5">
        <f t="shared" si="18"/>
        <v>-9.5238095238095233E-2</v>
      </c>
      <c r="AF10" s="10"/>
      <c r="AG10" s="16">
        <v>19</v>
      </c>
      <c r="AH10" s="15">
        <v>11</v>
      </c>
      <c r="AI10" s="4">
        <f t="shared" si="19"/>
        <v>0.63636363636363635</v>
      </c>
      <c r="AJ10" s="15">
        <v>7</v>
      </c>
      <c r="AK10" s="3">
        <f t="shared" si="20"/>
        <v>21</v>
      </c>
      <c r="AL10" s="3">
        <f t="shared" si="21"/>
        <v>4</v>
      </c>
      <c r="AM10" s="3">
        <f t="shared" si="22"/>
        <v>2</v>
      </c>
      <c r="AN10" s="3">
        <f t="shared" si="23"/>
        <v>11</v>
      </c>
      <c r="AO10" s="5">
        <f t="shared" si="24"/>
        <v>-9.5238095238095233E-2</v>
      </c>
    </row>
    <row r="11" spans="1:41" ht="15.75" customHeight="1" x14ac:dyDescent="0.25">
      <c r="A11" s="11">
        <v>7</v>
      </c>
      <c r="B11" s="15" t="s">
        <v>16</v>
      </c>
      <c r="C11" s="3">
        <f t="shared" si="0"/>
        <v>67</v>
      </c>
      <c r="D11" s="15">
        <v>91.25</v>
      </c>
      <c r="E11" s="3">
        <f t="shared" si="1"/>
        <v>43</v>
      </c>
      <c r="F11" s="4">
        <f t="shared" si="2"/>
        <v>0.60465116279069764</v>
      </c>
      <c r="G11" s="3">
        <f t="shared" si="3"/>
        <v>26</v>
      </c>
      <c r="H11" s="3">
        <f t="shared" si="4"/>
        <v>78</v>
      </c>
      <c r="I11" s="3">
        <f t="shared" si="5"/>
        <v>17</v>
      </c>
      <c r="J11" s="3">
        <f t="shared" si="6"/>
        <v>11</v>
      </c>
      <c r="K11" s="5">
        <f t="shared" si="7"/>
        <v>-0.14102564102564102</v>
      </c>
      <c r="L11" s="10"/>
      <c r="M11" s="16">
        <v>28</v>
      </c>
      <c r="N11" s="15">
        <v>18</v>
      </c>
      <c r="O11" s="4">
        <f t="shared" si="25"/>
        <v>0.61111111111111116</v>
      </c>
      <c r="P11" s="15">
        <v>11</v>
      </c>
      <c r="Q11" s="3">
        <f t="shared" si="8"/>
        <v>33</v>
      </c>
      <c r="R11" s="3">
        <f t="shared" si="9"/>
        <v>7</v>
      </c>
      <c r="S11" s="3">
        <f t="shared" si="10"/>
        <v>5</v>
      </c>
      <c r="T11" s="3">
        <f t="shared" si="11"/>
        <v>6</v>
      </c>
      <c r="U11" s="5">
        <f t="shared" si="12"/>
        <v>-0.15151515151515152</v>
      </c>
      <c r="V11" s="10"/>
      <c r="W11" s="16">
        <v>34</v>
      </c>
      <c r="X11" s="15">
        <v>15</v>
      </c>
      <c r="Y11" s="4">
        <f t="shared" si="13"/>
        <v>0.8</v>
      </c>
      <c r="Z11" s="15">
        <v>12</v>
      </c>
      <c r="AA11" s="3">
        <f t="shared" si="14"/>
        <v>36</v>
      </c>
      <c r="AB11" s="3">
        <f t="shared" si="15"/>
        <v>3</v>
      </c>
      <c r="AC11" s="3">
        <f t="shared" si="16"/>
        <v>2</v>
      </c>
      <c r="AD11" s="3">
        <f t="shared" si="17"/>
        <v>5</v>
      </c>
      <c r="AE11" s="5">
        <f t="shared" si="18"/>
        <v>-5.5555555555555552E-2</v>
      </c>
      <c r="AF11" s="10"/>
      <c r="AG11" s="16">
        <v>5</v>
      </c>
      <c r="AH11" s="15">
        <v>10</v>
      </c>
      <c r="AI11" s="4">
        <f t="shared" si="19"/>
        <v>0.3</v>
      </c>
      <c r="AJ11" s="15">
        <v>3</v>
      </c>
      <c r="AK11" s="3">
        <f t="shared" si="20"/>
        <v>9</v>
      </c>
      <c r="AL11" s="3">
        <f t="shared" si="21"/>
        <v>7</v>
      </c>
      <c r="AM11" s="3">
        <f t="shared" si="22"/>
        <v>4</v>
      </c>
      <c r="AN11" s="3">
        <f t="shared" si="23"/>
        <v>12</v>
      </c>
      <c r="AO11" s="5">
        <f t="shared" si="24"/>
        <v>-0.44444444444444442</v>
      </c>
    </row>
    <row r="12" spans="1:41" ht="15.75" customHeight="1" x14ac:dyDescent="0.25">
      <c r="A12" s="11">
        <v>8</v>
      </c>
      <c r="B12" s="15" t="s">
        <v>17</v>
      </c>
      <c r="C12" s="3">
        <f t="shared" si="0"/>
        <v>32</v>
      </c>
      <c r="D12" s="15">
        <v>63.82</v>
      </c>
      <c r="E12" s="3">
        <f t="shared" si="1"/>
        <v>45</v>
      </c>
      <c r="F12" s="4">
        <f t="shared" si="2"/>
        <v>0.37777777777777777</v>
      </c>
      <c r="G12" s="3">
        <f t="shared" si="3"/>
        <v>17</v>
      </c>
      <c r="H12" s="3">
        <f t="shared" si="4"/>
        <v>51</v>
      </c>
      <c r="I12" s="3">
        <f t="shared" si="5"/>
        <v>28</v>
      </c>
      <c r="J12" s="3">
        <f t="shared" si="6"/>
        <v>19</v>
      </c>
      <c r="K12" s="5">
        <f t="shared" si="7"/>
        <v>-0.37254901960784315</v>
      </c>
      <c r="L12" s="10"/>
      <c r="M12" s="16">
        <v>9</v>
      </c>
      <c r="N12" s="15">
        <v>18</v>
      </c>
      <c r="O12" s="4">
        <f t="shared" si="25"/>
        <v>0.33333333333333331</v>
      </c>
      <c r="P12" s="15">
        <v>6</v>
      </c>
      <c r="Q12" s="3">
        <f t="shared" si="8"/>
        <v>18</v>
      </c>
      <c r="R12" s="3">
        <f t="shared" si="9"/>
        <v>12</v>
      </c>
      <c r="S12" s="3">
        <f t="shared" si="10"/>
        <v>9</v>
      </c>
      <c r="T12" s="3">
        <f t="shared" si="11"/>
        <v>6</v>
      </c>
      <c r="U12" s="5">
        <f t="shared" si="12"/>
        <v>-0.5</v>
      </c>
      <c r="V12" s="10"/>
      <c r="W12" s="16">
        <v>6</v>
      </c>
      <c r="X12" s="15">
        <v>15</v>
      </c>
      <c r="Y12" s="4">
        <f t="shared" si="13"/>
        <v>0.26666666666666666</v>
      </c>
      <c r="Z12" s="15">
        <v>4</v>
      </c>
      <c r="AA12" s="3">
        <f t="shared" si="14"/>
        <v>12</v>
      </c>
      <c r="AB12" s="3">
        <f t="shared" si="15"/>
        <v>11</v>
      </c>
      <c r="AC12" s="3">
        <f t="shared" si="16"/>
        <v>6</v>
      </c>
      <c r="AD12" s="3">
        <f t="shared" si="17"/>
        <v>5</v>
      </c>
      <c r="AE12" s="5">
        <f t="shared" si="18"/>
        <v>-0.5</v>
      </c>
      <c r="AF12" s="10"/>
      <c r="AG12" s="16">
        <v>17</v>
      </c>
      <c r="AH12" s="15">
        <v>12</v>
      </c>
      <c r="AI12" s="4">
        <f t="shared" si="19"/>
        <v>0.58333333333333337</v>
      </c>
      <c r="AJ12" s="15">
        <v>7</v>
      </c>
      <c r="AK12" s="3">
        <f t="shared" si="20"/>
        <v>21</v>
      </c>
      <c r="AL12" s="3">
        <f t="shared" si="21"/>
        <v>5</v>
      </c>
      <c r="AM12" s="3">
        <f t="shared" si="22"/>
        <v>4</v>
      </c>
      <c r="AN12" s="3">
        <f t="shared" si="23"/>
        <v>10</v>
      </c>
      <c r="AO12" s="5">
        <f t="shared" si="24"/>
        <v>-0.19047619047619047</v>
      </c>
    </row>
    <row r="13" spans="1:41" ht="15.75" customHeight="1" x14ac:dyDescent="0.25">
      <c r="A13" s="11">
        <v>9</v>
      </c>
      <c r="B13" s="15" t="s">
        <v>18</v>
      </c>
      <c r="C13" s="3">
        <f t="shared" si="0"/>
        <v>49</v>
      </c>
      <c r="D13" s="15">
        <v>93.37</v>
      </c>
      <c r="E13" s="3">
        <f t="shared" si="1"/>
        <v>37</v>
      </c>
      <c r="F13" s="4">
        <f t="shared" si="2"/>
        <v>0.56756756756756754</v>
      </c>
      <c r="G13" s="3">
        <f t="shared" si="3"/>
        <v>21</v>
      </c>
      <c r="H13" s="3">
        <f t="shared" si="4"/>
        <v>63</v>
      </c>
      <c r="I13" s="3">
        <f t="shared" si="5"/>
        <v>16</v>
      </c>
      <c r="J13" s="3">
        <f t="shared" si="6"/>
        <v>14</v>
      </c>
      <c r="K13" s="5">
        <f t="shared" si="7"/>
        <v>-0.22222222222222221</v>
      </c>
      <c r="L13" s="10"/>
      <c r="M13" s="16">
        <v>30</v>
      </c>
      <c r="N13" s="15">
        <v>19</v>
      </c>
      <c r="O13" s="4">
        <f t="shared" si="25"/>
        <v>0.63157894736842102</v>
      </c>
      <c r="P13" s="15">
        <v>12</v>
      </c>
      <c r="Q13" s="3">
        <f t="shared" si="8"/>
        <v>36</v>
      </c>
      <c r="R13" s="3">
        <f t="shared" si="9"/>
        <v>7</v>
      </c>
      <c r="S13" s="3">
        <f t="shared" si="10"/>
        <v>6</v>
      </c>
      <c r="T13" s="3">
        <f t="shared" si="11"/>
        <v>5</v>
      </c>
      <c r="U13" s="5">
        <f t="shared" si="12"/>
        <v>-0.16666666666666666</v>
      </c>
      <c r="V13" s="10"/>
      <c r="W13" s="16">
        <v>4</v>
      </c>
      <c r="X13" s="15">
        <v>8</v>
      </c>
      <c r="Y13" s="4">
        <f t="shared" si="13"/>
        <v>0.375</v>
      </c>
      <c r="Z13" s="15">
        <v>3</v>
      </c>
      <c r="AA13" s="3">
        <f t="shared" si="14"/>
        <v>9</v>
      </c>
      <c r="AB13" s="3">
        <f t="shared" si="15"/>
        <v>5</v>
      </c>
      <c r="AC13" s="3">
        <f t="shared" si="16"/>
        <v>5</v>
      </c>
      <c r="AD13" s="3">
        <f t="shared" si="17"/>
        <v>12</v>
      </c>
      <c r="AE13" s="5">
        <f t="shared" si="18"/>
        <v>-0.55555555555555558</v>
      </c>
      <c r="AF13" s="10"/>
      <c r="AG13" s="16">
        <v>15</v>
      </c>
      <c r="AH13" s="15">
        <v>10</v>
      </c>
      <c r="AI13" s="4">
        <f t="shared" si="19"/>
        <v>0.6</v>
      </c>
      <c r="AJ13" s="15">
        <v>6</v>
      </c>
      <c r="AK13" s="3">
        <f t="shared" si="20"/>
        <v>18</v>
      </c>
      <c r="AL13" s="3">
        <f t="shared" si="21"/>
        <v>4</v>
      </c>
      <c r="AM13" s="3">
        <f t="shared" si="22"/>
        <v>3</v>
      </c>
      <c r="AN13" s="3">
        <f t="shared" si="23"/>
        <v>12</v>
      </c>
      <c r="AO13" s="5">
        <f t="shared" si="24"/>
        <v>-0.16666666666666666</v>
      </c>
    </row>
    <row r="14" spans="1:41" ht="15.75" customHeight="1" x14ac:dyDescent="0.25">
      <c r="A14" s="11">
        <v>10</v>
      </c>
      <c r="B14" s="15" t="s">
        <v>19</v>
      </c>
      <c r="C14" s="3">
        <f t="shared" si="0"/>
        <v>74</v>
      </c>
      <c r="D14" s="15">
        <v>98.34</v>
      </c>
      <c r="E14" s="3">
        <f t="shared" si="1"/>
        <v>41</v>
      </c>
      <c r="F14" s="4">
        <f t="shared" si="2"/>
        <v>0.70731707317073167</v>
      </c>
      <c r="G14" s="3">
        <f t="shared" si="3"/>
        <v>29</v>
      </c>
      <c r="H14" s="3">
        <f t="shared" si="4"/>
        <v>87</v>
      </c>
      <c r="I14" s="3">
        <f t="shared" si="5"/>
        <v>12</v>
      </c>
      <c r="J14" s="3">
        <f t="shared" si="6"/>
        <v>13</v>
      </c>
      <c r="K14" s="5">
        <f t="shared" si="7"/>
        <v>-0.14942528735632185</v>
      </c>
      <c r="L14" s="10"/>
      <c r="M14" s="16">
        <v>29</v>
      </c>
      <c r="N14" s="15">
        <v>18</v>
      </c>
      <c r="O14" s="4">
        <f t="shared" si="25"/>
        <v>0.66666666666666663</v>
      </c>
      <c r="P14" s="15">
        <v>12</v>
      </c>
      <c r="Q14" s="3">
        <f t="shared" si="8"/>
        <v>36</v>
      </c>
      <c r="R14" s="3">
        <f t="shared" si="9"/>
        <v>6</v>
      </c>
      <c r="S14" s="3">
        <f t="shared" si="10"/>
        <v>7</v>
      </c>
      <c r="T14" s="3">
        <f t="shared" si="11"/>
        <v>6</v>
      </c>
      <c r="U14" s="5">
        <f t="shared" si="12"/>
        <v>-0.19444444444444445</v>
      </c>
      <c r="V14" s="10"/>
      <c r="W14" s="16">
        <v>22</v>
      </c>
      <c r="X14" s="15">
        <v>10</v>
      </c>
      <c r="Y14" s="4">
        <f t="shared" si="13"/>
        <v>0.8</v>
      </c>
      <c r="Z14" s="15">
        <v>8</v>
      </c>
      <c r="AA14" s="3">
        <f t="shared" si="14"/>
        <v>24</v>
      </c>
      <c r="AB14" s="3">
        <f t="shared" si="15"/>
        <v>2</v>
      </c>
      <c r="AC14" s="3">
        <f t="shared" si="16"/>
        <v>2</v>
      </c>
      <c r="AD14" s="3">
        <f t="shared" si="17"/>
        <v>10</v>
      </c>
      <c r="AE14" s="5">
        <f t="shared" si="18"/>
        <v>-8.3333333333333329E-2</v>
      </c>
      <c r="AF14" s="10"/>
      <c r="AG14" s="16">
        <v>23</v>
      </c>
      <c r="AH14" s="15">
        <v>13</v>
      </c>
      <c r="AI14" s="4">
        <f t="shared" si="19"/>
        <v>0.69230769230769229</v>
      </c>
      <c r="AJ14" s="15">
        <v>9</v>
      </c>
      <c r="AK14" s="3">
        <f t="shared" si="20"/>
        <v>27</v>
      </c>
      <c r="AL14" s="3">
        <f t="shared" si="21"/>
        <v>4</v>
      </c>
      <c r="AM14" s="3">
        <f t="shared" si="22"/>
        <v>4</v>
      </c>
      <c r="AN14" s="3">
        <f t="shared" si="23"/>
        <v>9</v>
      </c>
      <c r="AO14" s="5">
        <f t="shared" si="24"/>
        <v>-0.14814814814814814</v>
      </c>
    </row>
    <row r="15" spans="1:41" ht="15.75" customHeight="1" x14ac:dyDescent="0.25">
      <c r="A15" s="11">
        <v>11</v>
      </c>
      <c r="B15" s="15"/>
      <c r="C15" s="3">
        <f t="shared" si="0"/>
        <v>0</v>
      </c>
      <c r="D15" s="15"/>
      <c r="E15" s="3">
        <f t="shared" ref="E15:E41" si="26">N15+X15+AH15</f>
        <v>0</v>
      </c>
      <c r="F15" s="4">
        <f t="shared" ref="F15:F41" si="27">IF(C15&gt;0,G15/E15,0)</f>
        <v>0</v>
      </c>
      <c r="G15" s="3">
        <f t="shared" ref="G15:G41" si="28">P15+Z15+AJ15</f>
        <v>0</v>
      </c>
      <c r="H15" s="3">
        <f t="shared" ref="H15:H41" si="29">G15*3</f>
        <v>0</v>
      </c>
      <c r="I15" s="3">
        <f t="shared" ref="I15:I41" si="30">R15+AB15+AL15</f>
        <v>0</v>
      </c>
      <c r="J15" s="3">
        <f t="shared" ref="J15:J41" si="31">H15-C15</f>
        <v>0</v>
      </c>
      <c r="K15" s="5">
        <f t="shared" ref="K15:K41" si="32">IF(C15&gt;0,((C15-H15)/H15),)</f>
        <v>0</v>
      </c>
      <c r="L15" s="10"/>
      <c r="M15" s="16"/>
      <c r="N15" s="15"/>
      <c r="O15" s="4">
        <f>IF(M15&gt;0,P15/N15,0)</f>
        <v>0</v>
      </c>
      <c r="P15" s="15"/>
      <c r="Q15" s="3">
        <f t="shared" ref="Q15" si="33">P15*3</f>
        <v>0</v>
      </c>
      <c r="R15" s="3">
        <f t="shared" ref="R15" si="34">N15-P15</f>
        <v>0</v>
      </c>
      <c r="S15" s="3">
        <f t="shared" ref="S15" si="35">Q15-M15</f>
        <v>0</v>
      </c>
      <c r="T15" s="3">
        <f>IF(M15&gt;0,24-N15,0)</f>
        <v>0</v>
      </c>
      <c r="U15" s="5">
        <f>IF(M15&gt;0,(M15-Q15)/Q15,)</f>
        <v>0</v>
      </c>
      <c r="V15" s="10"/>
      <c r="W15" s="16"/>
      <c r="X15" s="15"/>
      <c r="Y15" s="4">
        <f>IF(W15&gt;0,Z15/X15,0)</f>
        <v>0</v>
      </c>
      <c r="Z15" s="15"/>
      <c r="AA15" s="3">
        <f t="shared" si="14"/>
        <v>0</v>
      </c>
      <c r="AB15" s="3">
        <f t="shared" ref="AB15" si="36">X15-Z15</f>
        <v>0</v>
      </c>
      <c r="AC15" s="3">
        <f t="shared" si="16"/>
        <v>0</v>
      </c>
      <c r="AD15" s="3">
        <f>IF(W15&gt;0,20-X15,0)</f>
        <v>0</v>
      </c>
      <c r="AE15" s="5">
        <f>IF(W15&gt;0,(W15-AA15)/AA15,)</f>
        <v>0</v>
      </c>
      <c r="AF15" s="10"/>
      <c r="AG15" s="16"/>
      <c r="AH15" s="15"/>
      <c r="AI15" s="4">
        <f>IF(AG15&gt;0,AJ15/AH15,0)</f>
        <v>0</v>
      </c>
      <c r="AJ15" s="15"/>
      <c r="AK15" s="3">
        <f>AJ15*3</f>
        <v>0</v>
      </c>
      <c r="AL15" s="3">
        <f t="shared" si="21"/>
        <v>0</v>
      </c>
      <c r="AM15" s="3">
        <f t="shared" ref="AM15" si="37">AK15-AG15</f>
        <v>0</v>
      </c>
      <c r="AN15" s="3">
        <f>IF(AG15&gt;0,22-AH15,0)</f>
        <v>0</v>
      </c>
      <c r="AO15" s="5">
        <f>IF(AG15&gt;0,(AG15-AK15)/AK15,)</f>
        <v>0</v>
      </c>
    </row>
    <row r="16" spans="1:41" ht="15.75" customHeight="1" x14ac:dyDescent="0.25">
      <c r="A16" s="11">
        <v>12</v>
      </c>
      <c r="B16" s="15"/>
      <c r="C16" s="3">
        <f t="shared" si="0"/>
        <v>0</v>
      </c>
      <c r="D16" s="15"/>
      <c r="E16" s="3">
        <f t="shared" si="26"/>
        <v>0</v>
      </c>
      <c r="F16" s="4">
        <f t="shared" si="27"/>
        <v>0</v>
      </c>
      <c r="G16" s="3">
        <f t="shared" si="28"/>
        <v>0</v>
      </c>
      <c r="H16" s="3">
        <f t="shared" si="29"/>
        <v>0</v>
      </c>
      <c r="I16" s="3">
        <f t="shared" si="30"/>
        <v>0</v>
      </c>
      <c r="J16" s="3">
        <f t="shared" si="31"/>
        <v>0</v>
      </c>
      <c r="K16" s="5">
        <f t="shared" si="32"/>
        <v>0</v>
      </c>
      <c r="L16" s="10"/>
      <c r="M16" s="16"/>
      <c r="N16" s="15"/>
      <c r="O16" s="4">
        <f t="shared" ref="O16:O41" si="38">IF(M16&gt;0,P16/N16,0)</f>
        <v>0</v>
      </c>
      <c r="P16" s="15"/>
      <c r="Q16" s="3">
        <f t="shared" ref="Q16:Q41" si="39">P16*3</f>
        <v>0</v>
      </c>
      <c r="R16" s="3">
        <f t="shared" ref="R16:R41" si="40">N16-P16</f>
        <v>0</v>
      </c>
      <c r="S16" s="3">
        <f t="shared" ref="S16:S41" si="41">Q16-M16</f>
        <v>0</v>
      </c>
      <c r="T16" s="3">
        <f t="shared" ref="T16:T41" si="42">IF(M16&gt;0,24-N16,0)</f>
        <v>0</v>
      </c>
      <c r="U16" s="5">
        <f t="shared" ref="U16:U41" si="43">IF(M16&gt;0,(M16-Q16)/Q16,)</f>
        <v>0</v>
      </c>
      <c r="V16" s="10"/>
      <c r="W16" s="16"/>
      <c r="X16" s="15"/>
      <c r="Y16" s="4">
        <f t="shared" ref="Y16:Y41" si="44">IF(W16&gt;0,Z16/X16,0)</f>
        <v>0</v>
      </c>
      <c r="Z16" s="15"/>
      <c r="AA16" s="3">
        <f t="shared" si="14"/>
        <v>0</v>
      </c>
      <c r="AB16" s="3">
        <f t="shared" ref="AB16:AB41" si="45">X16-Z16</f>
        <v>0</v>
      </c>
      <c r="AC16" s="3">
        <f t="shared" si="16"/>
        <v>0</v>
      </c>
      <c r="AD16" s="3">
        <f t="shared" ref="AD16:AD41" si="46">IF(W16&gt;0,20-X16,0)</f>
        <v>0</v>
      </c>
      <c r="AE16" s="5">
        <f t="shared" ref="AE16:AE41" si="47">IF(W16&gt;0,(W16-AA16)/AA16,)</f>
        <v>0</v>
      </c>
      <c r="AF16" s="10"/>
      <c r="AG16" s="16"/>
      <c r="AH16" s="15"/>
      <c r="AI16" s="4">
        <f t="shared" ref="AI16:AI41" si="48">IF(AG16&gt;0,AJ16/AH16,0)</f>
        <v>0</v>
      </c>
      <c r="AJ16" s="15"/>
      <c r="AK16" s="3">
        <f t="shared" ref="AK16:AK41" si="49">AJ16*3</f>
        <v>0</v>
      </c>
      <c r="AL16" s="3">
        <f t="shared" si="21"/>
        <v>0</v>
      </c>
      <c r="AM16" s="3">
        <f t="shared" ref="AM16:AM41" si="50">AK16-AG16</f>
        <v>0</v>
      </c>
      <c r="AN16" s="3">
        <f t="shared" ref="AN16:AN41" si="51">IF(AG16&gt;0,22-AH16,0)</f>
        <v>0</v>
      </c>
      <c r="AO16" s="5">
        <f t="shared" ref="AO16:AO41" si="52">IF(AG16&gt;0,(AG16-AK16)/AK16,)</f>
        <v>0</v>
      </c>
    </row>
    <row r="17" spans="1:41" ht="15.75" customHeight="1" x14ac:dyDescent="0.25">
      <c r="A17" s="11">
        <v>13</v>
      </c>
      <c r="B17" s="15"/>
      <c r="C17" s="3">
        <f t="shared" si="0"/>
        <v>0</v>
      </c>
      <c r="D17" s="15"/>
      <c r="E17" s="3">
        <f t="shared" si="26"/>
        <v>0</v>
      </c>
      <c r="F17" s="4">
        <f t="shared" si="27"/>
        <v>0</v>
      </c>
      <c r="G17" s="3">
        <f t="shared" si="28"/>
        <v>0</v>
      </c>
      <c r="H17" s="3">
        <f t="shared" si="29"/>
        <v>0</v>
      </c>
      <c r="I17" s="3">
        <f t="shared" si="30"/>
        <v>0</v>
      </c>
      <c r="J17" s="3">
        <f t="shared" si="31"/>
        <v>0</v>
      </c>
      <c r="K17" s="5">
        <f t="shared" si="32"/>
        <v>0</v>
      </c>
      <c r="L17" s="10"/>
      <c r="M17" s="16"/>
      <c r="N17" s="15"/>
      <c r="O17" s="4">
        <f t="shared" si="38"/>
        <v>0</v>
      </c>
      <c r="P17" s="15"/>
      <c r="Q17" s="3">
        <f t="shared" si="39"/>
        <v>0</v>
      </c>
      <c r="R17" s="3">
        <f t="shared" si="40"/>
        <v>0</v>
      </c>
      <c r="S17" s="3">
        <f t="shared" si="41"/>
        <v>0</v>
      </c>
      <c r="T17" s="3">
        <f t="shared" si="42"/>
        <v>0</v>
      </c>
      <c r="U17" s="5">
        <f t="shared" si="43"/>
        <v>0</v>
      </c>
      <c r="V17" s="10"/>
      <c r="W17" s="16"/>
      <c r="X17" s="15"/>
      <c r="Y17" s="4">
        <f t="shared" si="44"/>
        <v>0</v>
      </c>
      <c r="Z17" s="15"/>
      <c r="AA17" s="3">
        <f t="shared" si="14"/>
        <v>0</v>
      </c>
      <c r="AB17" s="3">
        <f t="shared" si="45"/>
        <v>0</v>
      </c>
      <c r="AC17" s="3">
        <f t="shared" si="16"/>
        <v>0</v>
      </c>
      <c r="AD17" s="3">
        <f t="shared" si="46"/>
        <v>0</v>
      </c>
      <c r="AE17" s="5">
        <f t="shared" si="47"/>
        <v>0</v>
      </c>
      <c r="AF17" s="10"/>
      <c r="AG17" s="16"/>
      <c r="AH17" s="15"/>
      <c r="AI17" s="4">
        <f t="shared" si="48"/>
        <v>0</v>
      </c>
      <c r="AJ17" s="15"/>
      <c r="AK17" s="3">
        <f t="shared" si="49"/>
        <v>0</v>
      </c>
      <c r="AL17" s="3">
        <f t="shared" si="21"/>
        <v>0</v>
      </c>
      <c r="AM17" s="3">
        <f t="shared" si="50"/>
        <v>0</v>
      </c>
      <c r="AN17" s="3">
        <f t="shared" si="51"/>
        <v>0</v>
      </c>
      <c r="AO17" s="5">
        <f t="shared" si="52"/>
        <v>0</v>
      </c>
    </row>
    <row r="18" spans="1:41" ht="15.75" customHeight="1" x14ac:dyDescent="0.25">
      <c r="A18" s="11">
        <v>14</v>
      </c>
      <c r="B18" s="15"/>
      <c r="C18" s="3">
        <f t="shared" si="0"/>
        <v>0</v>
      </c>
      <c r="D18" s="15"/>
      <c r="E18" s="3">
        <f t="shared" si="26"/>
        <v>0</v>
      </c>
      <c r="F18" s="4">
        <f t="shared" si="27"/>
        <v>0</v>
      </c>
      <c r="G18" s="3">
        <f t="shared" si="28"/>
        <v>0</v>
      </c>
      <c r="H18" s="3">
        <f t="shared" si="29"/>
        <v>0</v>
      </c>
      <c r="I18" s="3">
        <f t="shared" si="30"/>
        <v>0</v>
      </c>
      <c r="J18" s="3">
        <f t="shared" si="31"/>
        <v>0</v>
      </c>
      <c r="K18" s="5">
        <f t="shared" si="32"/>
        <v>0</v>
      </c>
      <c r="L18" s="10"/>
      <c r="M18" s="16"/>
      <c r="N18" s="15"/>
      <c r="O18" s="4">
        <f t="shared" si="38"/>
        <v>0</v>
      </c>
      <c r="P18" s="15"/>
      <c r="Q18" s="3">
        <f t="shared" si="39"/>
        <v>0</v>
      </c>
      <c r="R18" s="3">
        <f t="shared" si="40"/>
        <v>0</v>
      </c>
      <c r="S18" s="3">
        <f t="shared" si="41"/>
        <v>0</v>
      </c>
      <c r="T18" s="3">
        <f t="shared" si="42"/>
        <v>0</v>
      </c>
      <c r="U18" s="5">
        <f t="shared" si="43"/>
        <v>0</v>
      </c>
      <c r="V18" s="10"/>
      <c r="W18" s="16"/>
      <c r="X18" s="15"/>
      <c r="Y18" s="4">
        <f t="shared" si="44"/>
        <v>0</v>
      </c>
      <c r="Z18" s="15"/>
      <c r="AA18" s="3">
        <f t="shared" si="14"/>
        <v>0</v>
      </c>
      <c r="AB18" s="3">
        <f t="shared" si="45"/>
        <v>0</v>
      </c>
      <c r="AC18" s="3">
        <f t="shared" si="16"/>
        <v>0</v>
      </c>
      <c r="AD18" s="3">
        <f t="shared" si="46"/>
        <v>0</v>
      </c>
      <c r="AE18" s="5">
        <f t="shared" si="47"/>
        <v>0</v>
      </c>
      <c r="AF18" s="10"/>
      <c r="AG18" s="16"/>
      <c r="AH18" s="15"/>
      <c r="AI18" s="4">
        <f t="shared" si="48"/>
        <v>0</v>
      </c>
      <c r="AJ18" s="15"/>
      <c r="AK18" s="3">
        <f t="shared" si="49"/>
        <v>0</v>
      </c>
      <c r="AL18" s="3">
        <f t="shared" si="21"/>
        <v>0</v>
      </c>
      <c r="AM18" s="3">
        <f t="shared" si="50"/>
        <v>0</v>
      </c>
      <c r="AN18" s="3">
        <f t="shared" si="51"/>
        <v>0</v>
      </c>
      <c r="AO18" s="5">
        <f t="shared" si="52"/>
        <v>0</v>
      </c>
    </row>
    <row r="19" spans="1:41" ht="15.75" customHeight="1" x14ac:dyDescent="0.25">
      <c r="A19" s="11">
        <v>15</v>
      </c>
      <c r="B19" s="15"/>
      <c r="C19" s="3">
        <f t="shared" si="0"/>
        <v>0</v>
      </c>
      <c r="D19" s="15"/>
      <c r="E19" s="3">
        <f t="shared" si="26"/>
        <v>0</v>
      </c>
      <c r="F19" s="4">
        <f t="shared" si="27"/>
        <v>0</v>
      </c>
      <c r="G19" s="3">
        <f t="shared" si="28"/>
        <v>0</v>
      </c>
      <c r="H19" s="3">
        <f t="shared" si="29"/>
        <v>0</v>
      </c>
      <c r="I19" s="3">
        <f t="shared" si="30"/>
        <v>0</v>
      </c>
      <c r="J19" s="3">
        <f t="shared" si="31"/>
        <v>0</v>
      </c>
      <c r="K19" s="5">
        <f t="shared" si="32"/>
        <v>0</v>
      </c>
      <c r="L19" s="10"/>
      <c r="M19" s="16"/>
      <c r="N19" s="15"/>
      <c r="O19" s="4">
        <f t="shared" si="38"/>
        <v>0</v>
      </c>
      <c r="P19" s="15"/>
      <c r="Q19" s="3">
        <f t="shared" si="39"/>
        <v>0</v>
      </c>
      <c r="R19" s="3">
        <f t="shared" si="40"/>
        <v>0</v>
      </c>
      <c r="S19" s="3">
        <f t="shared" si="41"/>
        <v>0</v>
      </c>
      <c r="T19" s="3">
        <f t="shared" si="42"/>
        <v>0</v>
      </c>
      <c r="U19" s="5">
        <f t="shared" si="43"/>
        <v>0</v>
      </c>
      <c r="V19" s="10"/>
      <c r="W19" s="16"/>
      <c r="X19" s="15"/>
      <c r="Y19" s="4">
        <f t="shared" si="44"/>
        <v>0</v>
      </c>
      <c r="Z19" s="15"/>
      <c r="AA19" s="3">
        <f t="shared" si="14"/>
        <v>0</v>
      </c>
      <c r="AB19" s="3">
        <f t="shared" si="45"/>
        <v>0</v>
      </c>
      <c r="AC19" s="3">
        <f t="shared" si="16"/>
        <v>0</v>
      </c>
      <c r="AD19" s="3">
        <f t="shared" si="46"/>
        <v>0</v>
      </c>
      <c r="AE19" s="5">
        <f t="shared" si="47"/>
        <v>0</v>
      </c>
      <c r="AF19" s="10"/>
      <c r="AG19" s="16"/>
      <c r="AH19" s="15"/>
      <c r="AI19" s="4">
        <f t="shared" si="48"/>
        <v>0</v>
      </c>
      <c r="AJ19" s="15"/>
      <c r="AK19" s="3">
        <f t="shared" si="49"/>
        <v>0</v>
      </c>
      <c r="AL19" s="3">
        <f t="shared" si="21"/>
        <v>0</v>
      </c>
      <c r="AM19" s="3">
        <f t="shared" si="50"/>
        <v>0</v>
      </c>
      <c r="AN19" s="3">
        <f t="shared" si="51"/>
        <v>0</v>
      </c>
      <c r="AO19" s="5">
        <f t="shared" si="52"/>
        <v>0</v>
      </c>
    </row>
    <row r="20" spans="1:41" ht="15.75" customHeight="1" x14ac:dyDescent="0.25">
      <c r="A20" s="11">
        <v>16</v>
      </c>
      <c r="B20" s="15"/>
      <c r="C20" s="3">
        <f t="shared" si="0"/>
        <v>0</v>
      </c>
      <c r="D20" s="15"/>
      <c r="E20" s="3">
        <f t="shared" si="26"/>
        <v>0</v>
      </c>
      <c r="F20" s="4">
        <f t="shared" si="27"/>
        <v>0</v>
      </c>
      <c r="G20" s="3">
        <f t="shared" si="28"/>
        <v>0</v>
      </c>
      <c r="H20" s="3">
        <f t="shared" si="29"/>
        <v>0</v>
      </c>
      <c r="I20" s="3">
        <f t="shared" si="30"/>
        <v>0</v>
      </c>
      <c r="J20" s="3">
        <f t="shared" si="31"/>
        <v>0</v>
      </c>
      <c r="K20" s="5">
        <f t="shared" si="32"/>
        <v>0</v>
      </c>
      <c r="L20" s="10"/>
      <c r="M20" s="16"/>
      <c r="N20" s="15"/>
      <c r="O20" s="4">
        <f t="shared" si="38"/>
        <v>0</v>
      </c>
      <c r="P20" s="15"/>
      <c r="Q20" s="3">
        <f t="shared" si="39"/>
        <v>0</v>
      </c>
      <c r="R20" s="3">
        <f t="shared" si="40"/>
        <v>0</v>
      </c>
      <c r="S20" s="3">
        <f t="shared" si="41"/>
        <v>0</v>
      </c>
      <c r="T20" s="3">
        <f t="shared" si="42"/>
        <v>0</v>
      </c>
      <c r="U20" s="5">
        <f t="shared" si="43"/>
        <v>0</v>
      </c>
      <c r="V20" s="10"/>
      <c r="W20" s="16"/>
      <c r="X20" s="15"/>
      <c r="Y20" s="4">
        <f t="shared" si="44"/>
        <v>0</v>
      </c>
      <c r="Z20" s="15"/>
      <c r="AA20" s="3">
        <f t="shared" si="14"/>
        <v>0</v>
      </c>
      <c r="AB20" s="3">
        <f t="shared" si="45"/>
        <v>0</v>
      </c>
      <c r="AC20" s="3">
        <f t="shared" si="16"/>
        <v>0</v>
      </c>
      <c r="AD20" s="3">
        <f t="shared" si="46"/>
        <v>0</v>
      </c>
      <c r="AE20" s="5">
        <f t="shared" si="47"/>
        <v>0</v>
      </c>
      <c r="AF20" s="10"/>
      <c r="AG20" s="16"/>
      <c r="AH20" s="15"/>
      <c r="AI20" s="4">
        <f t="shared" si="48"/>
        <v>0</v>
      </c>
      <c r="AJ20" s="15"/>
      <c r="AK20" s="3">
        <f t="shared" si="49"/>
        <v>0</v>
      </c>
      <c r="AL20" s="3">
        <f t="shared" si="21"/>
        <v>0</v>
      </c>
      <c r="AM20" s="3">
        <f t="shared" si="50"/>
        <v>0</v>
      </c>
      <c r="AN20" s="3">
        <f t="shared" si="51"/>
        <v>0</v>
      </c>
      <c r="AO20" s="5">
        <f t="shared" si="52"/>
        <v>0</v>
      </c>
    </row>
    <row r="21" spans="1:41" ht="15.75" customHeight="1" x14ac:dyDescent="0.25">
      <c r="A21" s="11">
        <v>17</v>
      </c>
      <c r="B21" s="15"/>
      <c r="C21" s="3">
        <f t="shared" si="0"/>
        <v>0</v>
      </c>
      <c r="D21" s="15"/>
      <c r="E21" s="3">
        <f t="shared" si="26"/>
        <v>0</v>
      </c>
      <c r="F21" s="4">
        <f t="shared" si="27"/>
        <v>0</v>
      </c>
      <c r="G21" s="3">
        <f t="shared" si="28"/>
        <v>0</v>
      </c>
      <c r="H21" s="3">
        <f t="shared" si="29"/>
        <v>0</v>
      </c>
      <c r="I21" s="3">
        <f t="shared" si="30"/>
        <v>0</v>
      </c>
      <c r="J21" s="3">
        <f t="shared" si="31"/>
        <v>0</v>
      </c>
      <c r="K21" s="5">
        <f t="shared" si="32"/>
        <v>0</v>
      </c>
      <c r="L21" s="10"/>
      <c r="M21" s="16"/>
      <c r="N21" s="15"/>
      <c r="O21" s="4">
        <f t="shared" si="38"/>
        <v>0</v>
      </c>
      <c r="P21" s="15"/>
      <c r="Q21" s="3">
        <f t="shared" si="39"/>
        <v>0</v>
      </c>
      <c r="R21" s="3">
        <f t="shared" si="40"/>
        <v>0</v>
      </c>
      <c r="S21" s="3">
        <f t="shared" si="41"/>
        <v>0</v>
      </c>
      <c r="T21" s="3">
        <f t="shared" si="42"/>
        <v>0</v>
      </c>
      <c r="U21" s="5">
        <f t="shared" si="43"/>
        <v>0</v>
      </c>
      <c r="V21" s="10"/>
      <c r="W21" s="16"/>
      <c r="X21" s="15"/>
      <c r="Y21" s="4">
        <f t="shared" si="44"/>
        <v>0</v>
      </c>
      <c r="Z21" s="15"/>
      <c r="AA21" s="3">
        <f t="shared" si="14"/>
        <v>0</v>
      </c>
      <c r="AB21" s="3">
        <f t="shared" si="45"/>
        <v>0</v>
      </c>
      <c r="AC21" s="3">
        <f t="shared" si="16"/>
        <v>0</v>
      </c>
      <c r="AD21" s="3">
        <f t="shared" si="46"/>
        <v>0</v>
      </c>
      <c r="AE21" s="5">
        <f t="shared" si="47"/>
        <v>0</v>
      </c>
      <c r="AF21" s="10"/>
      <c r="AG21" s="16"/>
      <c r="AH21" s="15"/>
      <c r="AI21" s="4">
        <f t="shared" si="48"/>
        <v>0</v>
      </c>
      <c r="AJ21" s="15"/>
      <c r="AK21" s="3">
        <f t="shared" si="49"/>
        <v>0</v>
      </c>
      <c r="AL21" s="3">
        <f t="shared" si="21"/>
        <v>0</v>
      </c>
      <c r="AM21" s="3">
        <f t="shared" si="50"/>
        <v>0</v>
      </c>
      <c r="AN21" s="3">
        <f t="shared" si="51"/>
        <v>0</v>
      </c>
      <c r="AO21" s="5">
        <f t="shared" si="52"/>
        <v>0</v>
      </c>
    </row>
    <row r="22" spans="1:41" ht="15.75" customHeight="1" x14ac:dyDescent="0.25">
      <c r="A22" s="11">
        <v>18</v>
      </c>
      <c r="B22" s="15"/>
      <c r="C22" s="3">
        <f t="shared" si="0"/>
        <v>0</v>
      </c>
      <c r="D22" s="15"/>
      <c r="E22" s="3">
        <f t="shared" si="26"/>
        <v>0</v>
      </c>
      <c r="F22" s="4">
        <f t="shared" si="27"/>
        <v>0</v>
      </c>
      <c r="G22" s="3">
        <f t="shared" si="28"/>
        <v>0</v>
      </c>
      <c r="H22" s="3">
        <f t="shared" si="29"/>
        <v>0</v>
      </c>
      <c r="I22" s="3">
        <f t="shared" si="30"/>
        <v>0</v>
      </c>
      <c r="J22" s="3">
        <f t="shared" si="31"/>
        <v>0</v>
      </c>
      <c r="K22" s="5">
        <f t="shared" si="32"/>
        <v>0</v>
      </c>
      <c r="L22" s="10"/>
      <c r="M22" s="16"/>
      <c r="N22" s="15"/>
      <c r="O22" s="4">
        <f t="shared" si="38"/>
        <v>0</v>
      </c>
      <c r="P22" s="15"/>
      <c r="Q22" s="3">
        <f t="shared" si="39"/>
        <v>0</v>
      </c>
      <c r="R22" s="3">
        <f t="shared" si="40"/>
        <v>0</v>
      </c>
      <c r="S22" s="3">
        <f t="shared" si="41"/>
        <v>0</v>
      </c>
      <c r="T22" s="3">
        <f t="shared" si="42"/>
        <v>0</v>
      </c>
      <c r="U22" s="5">
        <f t="shared" si="43"/>
        <v>0</v>
      </c>
      <c r="V22" s="10"/>
      <c r="W22" s="16"/>
      <c r="X22" s="15"/>
      <c r="Y22" s="4">
        <f t="shared" si="44"/>
        <v>0</v>
      </c>
      <c r="Z22" s="15"/>
      <c r="AA22" s="3">
        <f t="shared" si="14"/>
        <v>0</v>
      </c>
      <c r="AB22" s="3">
        <f t="shared" si="45"/>
        <v>0</v>
      </c>
      <c r="AC22" s="3">
        <f t="shared" si="16"/>
        <v>0</v>
      </c>
      <c r="AD22" s="3">
        <f t="shared" si="46"/>
        <v>0</v>
      </c>
      <c r="AE22" s="5">
        <f t="shared" si="47"/>
        <v>0</v>
      </c>
      <c r="AF22" s="10"/>
      <c r="AG22" s="16"/>
      <c r="AH22" s="15"/>
      <c r="AI22" s="4">
        <f t="shared" si="48"/>
        <v>0</v>
      </c>
      <c r="AJ22" s="15"/>
      <c r="AK22" s="3">
        <f t="shared" si="49"/>
        <v>0</v>
      </c>
      <c r="AL22" s="3">
        <f t="shared" si="21"/>
        <v>0</v>
      </c>
      <c r="AM22" s="3">
        <f t="shared" si="50"/>
        <v>0</v>
      </c>
      <c r="AN22" s="3">
        <f t="shared" si="51"/>
        <v>0</v>
      </c>
      <c r="AO22" s="5">
        <f t="shared" si="52"/>
        <v>0</v>
      </c>
    </row>
    <row r="23" spans="1:41" ht="15.75" customHeight="1" x14ac:dyDescent="0.25">
      <c r="A23" s="11">
        <v>19</v>
      </c>
      <c r="B23" s="15"/>
      <c r="C23" s="3">
        <f t="shared" si="0"/>
        <v>0</v>
      </c>
      <c r="D23" s="15"/>
      <c r="E23" s="3">
        <f t="shared" si="26"/>
        <v>0</v>
      </c>
      <c r="F23" s="4">
        <f t="shared" si="27"/>
        <v>0</v>
      </c>
      <c r="G23" s="3">
        <f t="shared" si="28"/>
        <v>0</v>
      </c>
      <c r="H23" s="3">
        <f t="shared" si="29"/>
        <v>0</v>
      </c>
      <c r="I23" s="3">
        <f t="shared" si="30"/>
        <v>0</v>
      </c>
      <c r="J23" s="3">
        <f t="shared" si="31"/>
        <v>0</v>
      </c>
      <c r="K23" s="5">
        <f t="shared" si="32"/>
        <v>0</v>
      </c>
      <c r="L23" s="10"/>
      <c r="M23" s="16"/>
      <c r="N23" s="15"/>
      <c r="O23" s="4">
        <f t="shared" si="38"/>
        <v>0</v>
      </c>
      <c r="P23" s="15"/>
      <c r="Q23" s="3">
        <f t="shared" si="39"/>
        <v>0</v>
      </c>
      <c r="R23" s="3">
        <f t="shared" si="40"/>
        <v>0</v>
      </c>
      <c r="S23" s="3">
        <f t="shared" si="41"/>
        <v>0</v>
      </c>
      <c r="T23" s="3">
        <f t="shared" si="42"/>
        <v>0</v>
      </c>
      <c r="U23" s="5">
        <f t="shared" si="43"/>
        <v>0</v>
      </c>
      <c r="V23" s="10"/>
      <c r="W23" s="16"/>
      <c r="X23" s="15"/>
      <c r="Y23" s="4">
        <f t="shared" si="44"/>
        <v>0</v>
      </c>
      <c r="Z23" s="15"/>
      <c r="AA23" s="3">
        <f t="shared" si="14"/>
        <v>0</v>
      </c>
      <c r="AB23" s="3">
        <f t="shared" si="45"/>
        <v>0</v>
      </c>
      <c r="AC23" s="3">
        <f t="shared" si="16"/>
        <v>0</v>
      </c>
      <c r="AD23" s="3">
        <f t="shared" si="46"/>
        <v>0</v>
      </c>
      <c r="AE23" s="5">
        <f t="shared" si="47"/>
        <v>0</v>
      </c>
      <c r="AF23" s="10"/>
      <c r="AG23" s="16"/>
      <c r="AH23" s="15"/>
      <c r="AI23" s="4">
        <f t="shared" si="48"/>
        <v>0</v>
      </c>
      <c r="AJ23" s="15"/>
      <c r="AK23" s="3">
        <f t="shared" si="49"/>
        <v>0</v>
      </c>
      <c r="AL23" s="3">
        <f t="shared" si="21"/>
        <v>0</v>
      </c>
      <c r="AM23" s="3">
        <f t="shared" si="50"/>
        <v>0</v>
      </c>
      <c r="AN23" s="3">
        <f t="shared" si="51"/>
        <v>0</v>
      </c>
      <c r="AO23" s="5">
        <f t="shared" si="52"/>
        <v>0</v>
      </c>
    </row>
    <row r="24" spans="1:41" ht="15.75" customHeight="1" x14ac:dyDescent="0.25">
      <c r="A24" s="11">
        <v>20</v>
      </c>
      <c r="B24" s="15"/>
      <c r="C24" s="3">
        <f t="shared" si="0"/>
        <v>0</v>
      </c>
      <c r="D24" s="15"/>
      <c r="E24" s="3">
        <f t="shared" si="26"/>
        <v>0</v>
      </c>
      <c r="F24" s="4">
        <f t="shared" si="27"/>
        <v>0</v>
      </c>
      <c r="G24" s="3">
        <f t="shared" si="28"/>
        <v>0</v>
      </c>
      <c r="H24" s="3">
        <f t="shared" si="29"/>
        <v>0</v>
      </c>
      <c r="I24" s="3">
        <f t="shared" si="30"/>
        <v>0</v>
      </c>
      <c r="J24" s="3">
        <f t="shared" si="31"/>
        <v>0</v>
      </c>
      <c r="K24" s="5">
        <f t="shared" si="32"/>
        <v>0</v>
      </c>
      <c r="L24" s="10"/>
      <c r="M24" s="16"/>
      <c r="N24" s="15"/>
      <c r="O24" s="4">
        <f t="shared" si="38"/>
        <v>0</v>
      </c>
      <c r="P24" s="15"/>
      <c r="Q24" s="3">
        <f t="shared" si="39"/>
        <v>0</v>
      </c>
      <c r="R24" s="3">
        <f t="shared" si="40"/>
        <v>0</v>
      </c>
      <c r="S24" s="3">
        <f t="shared" si="41"/>
        <v>0</v>
      </c>
      <c r="T24" s="3">
        <f t="shared" si="42"/>
        <v>0</v>
      </c>
      <c r="U24" s="5">
        <f t="shared" si="43"/>
        <v>0</v>
      </c>
      <c r="V24" s="10"/>
      <c r="W24" s="16"/>
      <c r="X24" s="15"/>
      <c r="Y24" s="4">
        <f t="shared" si="44"/>
        <v>0</v>
      </c>
      <c r="Z24" s="15"/>
      <c r="AA24" s="3">
        <f t="shared" si="14"/>
        <v>0</v>
      </c>
      <c r="AB24" s="3">
        <f t="shared" si="45"/>
        <v>0</v>
      </c>
      <c r="AC24" s="3">
        <f t="shared" si="16"/>
        <v>0</v>
      </c>
      <c r="AD24" s="3">
        <f t="shared" si="46"/>
        <v>0</v>
      </c>
      <c r="AE24" s="5">
        <f t="shared" si="47"/>
        <v>0</v>
      </c>
      <c r="AF24" s="10"/>
      <c r="AG24" s="16"/>
      <c r="AH24" s="15"/>
      <c r="AI24" s="4">
        <f t="shared" si="48"/>
        <v>0</v>
      </c>
      <c r="AJ24" s="15"/>
      <c r="AK24" s="3">
        <f t="shared" si="49"/>
        <v>0</v>
      </c>
      <c r="AL24" s="3">
        <f t="shared" si="21"/>
        <v>0</v>
      </c>
      <c r="AM24" s="3">
        <f t="shared" si="50"/>
        <v>0</v>
      </c>
      <c r="AN24" s="3">
        <f t="shared" si="51"/>
        <v>0</v>
      </c>
      <c r="AO24" s="5">
        <f t="shared" si="52"/>
        <v>0</v>
      </c>
    </row>
    <row r="25" spans="1:41" ht="15.75" customHeight="1" x14ac:dyDescent="0.25">
      <c r="A25" s="11">
        <v>21</v>
      </c>
      <c r="B25" s="15"/>
      <c r="C25" s="3">
        <f t="shared" si="0"/>
        <v>0</v>
      </c>
      <c r="D25" s="15"/>
      <c r="E25" s="3">
        <f t="shared" si="26"/>
        <v>0</v>
      </c>
      <c r="F25" s="4">
        <f t="shared" si="27"/>
        <v>0</v>
      </c>
      <c r="G25" s="3">
        <f t="shared" si="28"/>
        <v>0</v>
      </c>
      <c r="H25" s="3">
        <f t="shared" si="29"/>
        <v>0</v>
      </c>
      <c r="I25" s="3">
        <f t="shared" si="30"/>
        <v>0</v>
      </c>
      <c r="J25" s="3">
        <f t="shared" si="31"/>
        <v>0</v>
      </c>
      <c r="K25" s="5">
        <f t="shared" si="32"/>
        <v>0</v>
      </c>
      <c r="L25" s="10"/>
      <c r="M25" s="16"/>
      <c r="N25" s="15"/>
      <c r="O25" s="4">
        <f t="shared" si="38"/>
        <v>0</v>
      </c>
      <c r="P25" s="15"/>
      <c r="Q25" s="3">
        <f t="shared" si="39"/>
        <v>0</v>
      </c>
      <c r="R25" s="3">
        <f t="shared" si="40"/>
        <v>0</v>
      </c>
      <c r="S25" s="3">
        <f t="shared" si="41"/>
        <v>0</v>
      </c>
      <c r="T25" s="3">
        <f t="shared" si="42"/>
        <v>0</v>
      </c>
      <c r="U25" s="5">
        <f t="shared" si="43"/>
        <v>0</v>
      </c>
      <c r="V25" s="10"/>
      <c r="W25" s="16"/>
      <c r="X25" s="15"/>
      <c r="Y25" s="4">
        <f t="shared" si="44"/>
        <v>0</v>
      </c>
      <c r="Z25" s="15"/>
      <c r="AA25" s="3">
        <f t="shared" si="14"/>
        <v>0</v>
      </c>
      <c r="AB25" s="3">
        <f t="shared" si="45"/>
        <v>0</v>
      </c>
      <c r="AC25" s="3">
        <f t="shared" si="16"/>
        <v>0</v>
      </c>
      <c r="AD25" s="3">
        <f t="shared" si="46"/>
        <v>0</v>
      </c>
      <c r="AE25" s="5">
        <f t="shared" si="47"/>
        <v>0</v>
      </c>
      <c r="AF25" s="10"/>
      <c r="AG25" s="16"/>
      <c r="AH25" s="15"/>
      <c r="AI25" s="4">
        <f t="shared" si="48"/>
        <v>0</v>
      </c>
      <c r="AJ25" s="15"/>
      <c r="AK25" s="3">
        <f t="shared" si="49"/>
        <v>0</v>
      </c>
      <c r="AL25" s="3">
        <f t="shared" si="21"/>
        <v>0</v>
      </c>
      <c r="AM25" s="3">
        <f t="shared" si="50"/>
        <v>0</v>
      </c>
      <c r="AN25" s="3">
        <f t="shared" si="51"/>
        <v>0</v>
      </c>
      <c r="AO25" s="5">
        <f t="shared" si="52"/>
        <v>0</v>
      </c>
    </row>
    <row r="26" spans="1:41" ht="15.75" customHeight="1" x14ac:dyDescent="0.25">
      <c r="A26" s="11">
        <v>22</v>
      </c>
      <c r="B26" s="15"/>
      <c r="C26" s="3">
        <f t="shared" si="0"/>
        <v>0</v>
      </c>
      <c r="D26" s="15"/>
      <c r="E26" s="3">
        <f t="shared" si="26"/>
        <v>0</v>
      </c>
      <c r="F26" s="4">
        <f t="shared" si="27"/>
        <v>0</v>
      </c>
      <c r="G26" s="3">
        <f t="shared" si="28"/>
        <v>0</v>
      </c>
      <c r="H26" s="3">
        <f t="shared" si="29"/>
        <v>0</v>
      </c>
      <c r="I26" s="3">
        <f t="shared" si="30"/>
        <v>0</v>
      </c>
      <c r="J26" s="3">
        <f t="shared" si="31"/>
        <v>0</v>
      </c>
      <c r="K26" s="5">
        <f t="shared" si="32"/>
        <v>0</v>
      </c>
      <c r="L26" s="10"/>
      <c r="M26" s="16"/>
      <c r="N26" s="15"/>
      <c r="O26" s="4">
        <f t="shared" si="38"/>
        <v>0</v>
      </c>
      <c r="P26" s="15"/>
      <c r="Q26" s="3">
        <f t="shared" si="39"/>
        <v>0</v>
      </c>
      <c r="R26" s="3">
        <f t="shared" si="40"/>
        <v>0</v>
      </c>
      <c r="S26" s="3">
        <f t="shared" si="41"/>
        <v>0</v>
      </c>
      <c r="T26" s="3">
        <f t="shared" si="42"/>
        <v>0</v>
      </c>
      <c r="U26" s="5">
        <f t="shared" si="43"/>
        <v>0</v>
      </c>
      <c r="V26" s="10"/>
      <c r="W26" s="16"/>
      <c r="X26" s="15"/>
      <c r="Y26" s="4">
        <f t="shared" si="44"/>
        <v>0</v>
      </c>
      <c r="Z26" s="15"/>
      <c r="AA26" s="3">
        <f t="shared" si="14"/>
        <v>0</v>
      </c>
      <c r="AB26" s="3">
        <f t="shared" si="45"/>
        <v>0</v>
      </c>
      <c r="AC26" s="3">
        <f t="shared" si="16"/>
        <v>0</v>
      </c>
      <c r="AD26" s="3">
        <f t="shared" si="46"/>
        <v>0</v>
      </c>
      <c r="AE26" s="5">
        <f t="shared" si="47"/>
        <v>0</v>
      </c>
      <c r="AF26" s="10"/>
      <c r="AG26" s="16"/>
      <c r="AH26" s="15"/>
      <c r="AI26" s="4">
        <f t="shared" si="48"/>
        <v>0</v>
      </c>
      <c r="AJ26" s="15"/>
      <c r="AK26" s="3">
        <f t="shared" si="49"/>
        <v>0</v>
      </c>
      <c r="AL26" s="3">
        <f t="shared" si="21"/>
        <v>0</v>
      </c>
      <c r="AM26" s="3">
        <f t="shared" si="50"/>
        <v>0</v>
      </c>
      <c r="AN26" s="3">
        <f t="shared" si="51"/>
        <v>0</v>
      </c>
      <c r="AO26" s="5">
        <f t="shared" si="52"/>
        <v>0</v>
      </c>
    </row>
    <row r="27" spans="1:41" ht="15.75" customHeight="1" x14ac:dyDescent="0.25">
      <c r="A27" s="11">
        <v>23</v>
      </c>
      <c r="B27" s="15"/>
      <c r="C27" s="3">
        <f t="shared" si="0"/>
        <v>0</v>
      </c>
      <c r="D27" s="15"/>
      <c r="E27" s="3">
        <f t="shared" si="26"/>
        <v>0</v>
      </c>
      <c r="F27" s="4">
        <f t="shared" si="27"/>
        <v>0</v>
      </c>
      <c r="G27" s="3">
        <f t="shared" si="28"/>
        <v>0</v>
      </c>
      <c r="H27" s="3">
        <f t="shared" si="29"/>
        <v>0</v>
      </c>
      <c r="I27" s="3">
        <f t="shared" si="30"/>
        <v>0</v>
      </c>
      <c r="J27" s="3">
        <f t="shared" si="31"/>
        <v>0</v>
      </c>
      <c r="K27" s="5">
        <f t="shared" si="32"/>
        <v>0</v>
      </c>
      <c r="L27" s="10"/>
      <c r="M27" s="16"/>
      <c r="N27" s="15"/>
      <c r="O27" s="4">
        <f t="shared" si="38"/>
        <v>0</v>
      </c>
      <c r="P27" s="15"/>
      <c r="Q27" s="3">
        <f t="shared" si="39"/>
        <v>0</v>
      </c>
      <c r="R27" s="3">
        <f t="shared" si="40"/>
        <v>0</v>
      </c>
      <c r="S27" s="3">
        <f t="shared" si="41"/>
        <v>0</v>
      </c>
      <c r="T27" s="3">
        <f t="shared" si="42"/>
        <v>0</v>
      </c>
      <c r="U27" s="5">
        <f t="shared" si="43"/>
        <v>0</v>
      </c>
      <c r="V27" s="10"/>
      <c r="W27" s="16"/>
      <c r="X27" s="15"/>
      <c r="Y27" s="4">
        <f t="shared" si="44"/>
        <v>0</v>
      </c>
      <c r="Z27" s="15"/>
      <c r="AA27" s="3">
        <f t="shared" si="14"/>
        <v>0</v>
      </c>
      <c r="AB27" s="3">
        <f t="shared" si="45"/>
        <v>0</v>
      </c>
      <c r="AC27" s="3">
        <f t="shared" si="16"/>
        <v>0</v>
      </c>
      <c r="AD27" s="3">
        <f t="shared" si="46"/>
        <v>0</v>
      </c>
      <c r="AE27" s="5">
        <f t="shared" si="47"/>
        <v>0</v>
      </c>
      <c r="AF27" s="10"/>
      <c r="AG27" s="16"/>
      <c r="AH27" s="15"/>
      <c r="AI27" s="4">
        <f t="shared" si="48"/>
        <v>0</v>
      </c>
      <c r="AJ27" s="15"/>
      <c r="AK27" s="3">
        <f t="shared" si="49"/>
        <v>0</v>
      </c>
      <c r="AL27" s="3">
        <f t="shared" si="21"/>
        <v>0</v>
      </c>
      <c r="AM27" s="3">
        <f t="shared" si="50"/>
        <v>0</v>
      </c>
      <c r="AN27" s="3">
        <f t="shared" si="51"/>
        <v>0</v>
      </c>
      <c r="AO27" s="5">
        <f t="shared" si="52"/>
        <v>0</v>
      </c>
    </row>
    <row r="28" spans="1:41" ht="15.75" customHeight="1" x14ac:dyDescent="0.25">
      <c r="A28" s="11">
        <v>24</v>
      </c>
      <c r="B28" s="15"/>
      <c r="C28" s="3">
        <f t="shared" si="0"/>
        <v>0</v>
      </c>
      <c r="D28" s="15"/>
      <c r="E28" s="3">
        <f t="shared" si="26"/>
        <v>0</v>
      </c>
      <c r="F28" s="4">
        <f t="shared" si="27"/>
        <v>0</v>
      </c>
      <c r="G28" s="3">
        <f t="shared" si="28"/>
        <v>0</v>
      </c>
      <c r="H28" s="3">
        <f t="shared" si="29"/>
        <v>0</v>
      </c>
      <c r="I28" s="3">
        <f t="shared" si="30"/>
        <v>0</v>
      </c>
      <c r="J28" s="3">
        <f t="shared" si="31"/>
        <v>0</v>
      </c>
      <c r="K28" s="5">
        <f t="shared" si="32"/>
        <v>0</v>
      </c>
      <c r="L28" s="10"/>
      <c r="M28" s="16"/>
      <c r="N28" s="15"/>
      <c r="O28" s="4">
        <f t="shared" si="38"/>
        <v>0</v>
      </c>
      <c r="P28" s="15"/>
      <c r="Q28" s="3">
        <f t="shared" si="39"/>
        <v>0</v>
      </c>
      <c r="R28" s="3">
        <f t="shared" si="40"/>
        <v>0</v>
      </c>
      <c r="S28" s="3">
        <f t="shared" si="41"/>
        <v>0</v>
      </c>
      <c r="T28" s="3">
        <f t="shared" si="42"/>
        <v>0</v>
      </c>
      <c r="U28" s="5">
        <f t="shared" si="43"/>
        <v>0</v>
      </c>
      <c r="V28" s="10"/>
      <c r="W28" s="16"/>
      <c r="X28" s="15"/>
      <c r="Y28" s="4">
        <f t="shared" si="44"/>
        <v>0</v>
      </c>
      <c r="Z28" s="15"/>
      <c r="AA28" s="3">
        <f t="shared" si="14"/>
        <v>0</v>
      </c>
      <c r="AB28" s="3">
        <f t="shared" si="45"/>
        <v>0</v>
      </c>
      <c r="AC28" s="3">
        <f t="shared" si="16"/>
        <v>0</v>
      </c>
      <c r="AD28" s="3">
        <f t="shared" si="46"/>
        <v>0</v>
      </c>
      <c r="AE28" s="5">
        <f t="shared" si="47"/>
        <v>0</v>
      </c>
      <c r="AF28" s="10"/>
      <c r="AG28" s="16"/>
      <c r="AH28" s="15"/>
      <c r="AI28" s="4">
        <f t="shared" si="48"/>
        <v>0</v>
      </c>
      <c r="AJ28" s="15"/>
      <c r="AK28" s="3">
        <f t="shared" si="49"/>
        <v>0</v>
      </c>
      <c r="AL28" s="3">
        <f t="shared" si="21"/>
        <v>0</v>
      </c>
      <c r="AM28" s="3">
        <f t="shared" si="50"/>
        <v>0</v>
      </c>
      <c r="AN28" s="3">
        <f t="shared" si="51"/>
        <v>0</v>
      </c>
      <c r="AO28" s="5">
        <f t="shared" si="52"/>
        <v>0</v>
      </c>
    </row>
    <row r="29" spans="1:41" ht="15.75" customHeight="1" x14ac:dyDescent="0.25">
      <c r="A29" s="11">
        <v>25</v>
      </c>
      <c r="B29" s="15"/>
      <c r="C29" s="3">
        <f t="shared" si="0"/>
        <v>0</v>
      </c>
      <c r="D29" s="15"/>
      <c r="E29" s="3">
        <f t="shared" si="26"/>
        <v>0</v>
      </c>
      <c r="F29" s="4">
        <f t="shared" si="27"/>
        <v>0</v>
      </c>
      <c r="G29" s="3">
        <f t="shared" si="28"/>
        <v>0</v>
      </c>
      <c r="H29" s="3">
        <f t="shared" si="29"/>
        <v>0</v>
      </c>
      <c r="I29" s="3">
        <f t="shared" si="30"/>
        <v>0</v>
      </c>
      <c r="J29" s="3">
        <f t="shared" si="31"/>
        <v>0</v>
      </c>
      <c r="K29" s="5">
        <f t="shared" si="32"/>
        <v>0</v>
      </c>
      <c r="L29" s="10"/>
      <c r="M29" s="16"/>
      <c r="N29" s="15"/>
      <c r="O29" s="4">
        <f t="shared" si="38"/>
        <v>0</v>
      </c>
      <c r="P29" s="15"/>
      <c r="Q29" s="3">
        <f t="shared" si="39"/>
        <v>0</v>
      </c>
      <c r="R29" s="3">
        <f t="shared" si="40"/>
        <v>0</v>
      </c>
      <c r="S29" s="3">
        <f t="shared" si="41"/>
        <v>0</v>
      </c>
      <c r="T29" s="3">
        <f t="shared" si="42"/>
        <v>0</v>
      </c>
      <c r="U29" s="5">
        <f t="shared" si="43"/>
        <v>0</v>
      </c>
      <c r="V29" s="10"/>
      <c r="W29" s="16"/>
      <c r="X29" s="15"/>
      <c r="Y29" s="4">
        <f t="shared" si="44"/>
        <v>0</v>
      </c>
      <c r="Z29" s="15"/>
      <c r="AA29" s="3">
        <f t="shared" si="14"/>
        <v>0</v>
      </c>
      <c r="AB29" s="3">
        <f t="shared" si="45"/>
        <v>0</v>
      </c>
      <c r="AC29" s="3">
        <f t="shared" si="16"/>
        <v>0</v>
      </c>
      <c r="AD29" s="3">
        <f t="shared" si="46"/>
        <v>0</v>
      </c>
      <c r="AE29" s="5">
        <f t="shared" si="47"/>
        <v>0</v>
      </c>
      <c r="AF29" s="10"/>
      <c r="AG29" s="16"/>
      <c r="AH29" s="15"/>
      <c r="AI29" s="4">
        <f t="shared" si="48"/>
        <v>0</v>
      </c>
      <c r="AJ29" s="15"/>
      <c r="AK29" s="3">
        <f t="shared" si="49"/>
        <v>0</v>
      </c>
      <c r="AL29" s="3">
        <f t="shared" si="21"/>
        <v>0</v>
      </c>
      <c r="AM29" s="3">
        <f t="shared" si="50"/>
        <v>0</v>
      </c>
      <c r="AN29" s="3">
        <f t="shared" si="51"/>
        <v>0</v>
      </c>
      <c r="AO29" s="5">
        <f t="shared" si="52"/>
        <v>0</v>
      </c>
    </row>
    <row r="30" spans="1:41" ht="15.75" customHeight="1" x14ac:dyDescent="0.25">
      <c r="A30" s="11">
        <v>26</v>
      </c>
      <c r="B30" s="15"/>
      <c r="C30" s="3">
        <f t="shared" si="0"/>
        <v>0</v>
      </c>
      <c r="D30" s="15"/>
      <c r="E30" s="3">
        <f t="shared" si="26"/>
        <v>0</v>
      </c>
      <c r="F30" s="4">
        <f t="shared" si="27"/>
        <v>0</v>
      </c>
      <c r="G30" s="3">
        <f t="shared" si="28"/>
        <v>0</v>
      </c>
      <c r="H30" s="3">
        <f t="shared" si="29"/>
        <v>0</v>
      </c>
      <c r="I30" s="3">
        <f t="shared" si="30"/>
        <v>0</v>
      </c>
      <c r="J30" s="3">
        <f t="shared" si="31"/>
        <v>0</v>
      </c>
      <c r="K30" s="5">
        <f t="shared" si="32"/>
        <v>0</v>
      </c>
      <c r="L30" s="10"/>
      <c r="M30" s="16"/>
      <c r="N30" s="15"/>
      <c r="O30" s="4">
        <f t="shared" si="38"/>
        <v>0</v>
      </c>
      <c r="P30" s="15"/>
      <c r="Q30" s="3">
        <f t="shared" si="39"/>
        <v>0</v>
      </c>
      <c r="R30" s="3">
        <f t="shared" si="40"/>
        <v>0</v>
      </c>
      <c r="S30" s="3">
        <f t="shared" si="41"/>
        <v>0</v>
      </c>
      <c r="T30" s="3">
        <f t="shared" si="42"/>
        <v>0</v>
      </c>
      <c r="U30" s="5">
        <f t="shared" si="43"/>
        <v>0</v>
      </c>
      <c r="V30" s="10"/>
      <c r="W30" s="16"/>
      <c r="X30" s="15"/>
      <c r="Y30" s="4">
        <f t="shared" si="44"/>
        <v>0</v>
      </c>
      <c r="Z30" s="15"/>
      <c r="AA30" s="3">
        <f t="shared" si="14"/>
        <v>0</v>
      </c>
      <c r="AB30" s="3">
        <f t="shared" si="45"/>
        <v>0</v>
      </c>
      <c r="AC30" s="3">
        <f t="shared" si="16"/>
        <v>0</v>
      </c>
      <c r="AD30" s="3">
        <f t="shared" si="46"/>
        <v>0</v>
      </c>
      <c r="AE30" s="5">
        <f t="shared" si="47"/>
        <v>0</v>
      </c>
      <c r="AF30" s="10"/>
      <c r="AG30" s="16"/>
      <c r="AH30" s="15"/>
      <c r="AI30" s="4">
        <f t="shared" si="48"/>
        <v>0</v>
      </c>
      <c r="AJ30" s="15"/>
      <c r="AK30" s="3">
        <f t="shared" si="49"/>
        <v>0</v>
      </c>
      <c r="AL30" s="3">
        <f t="shared" si="21"/>
        <v>0</v>
      </c>
      <c r="AM30" s="3">
        <f t="shared" si="50"/>
        <v>0</v>
      </c>
      <c r="AN30" s="3">
        <f t="shared" si="51"/>
        <v>0</v>
      </c>
      <c r="AO30" s="5">
        <f t="shared" si="52"/>
        <v>0</v>
      </c>
    </row>
    <row r="31" spans="1:41" ht="15.75" customHeight="1" x14ac:dyDescent="0.25">
      <c r="A31" s="11">
        <v>27</v>
      </c>
      <c r="B31" s="15"/>
      <c r="C31" s="3">
        <f t="shared" si="0"/>
        <v>0</v>
      </c>
      <c r="D31" s="15"/>
      <c r="E31" s="3">
        <f t="shared" si="26"/>
        <v>0</v>
      </c>
      <c r="F31" s="4">
        <f t="shared" si="27"/>
        <v>0</v>
      </c>
      <c r="G31" s="3">
        <f t="shared" si="28"/>
        <v>0</v>
      </c>
      <c r="H31" s="3">
        <f t="shared" si="29"/>
        <v>0</v>
      </c>
      <c r="I31" s="3">
        <f t="shared" si="30"/>
        <v>0</v>
      </c>
      <c r="J31" s="3">
        <f t="shared" si="31"/>
        <v>0</v>
      </c>
      <c r="K31" s="5">
        <f t="shared" si="32"/>
        <v>0</v>
      </c>
      <c r="L31" s="10"/>
      <c r="M31" s="16"/>
      <c r="N31" s="15"/>
      <c r="O31" s="4">
        <f t="shared" si="38"/>
        <v>0</v>
      </c>
      <c r="P31" s="15"/>
      <c r="Q31" s="3">
        <f t="shared" si="39"/>
        <v>0</v>
      </c>
      <c r="R31" s="3">
        <f t="shared" si="40"/>
        <v>0</v>
      </c>
      <c r="S31" s="3">
        <f t="shared" si="41"/>
        <v>0</v>
      </c>
      <c r="T31" s="3">
        <f t="shared" si="42"/>
        <v>0</v>
      </c>
      <c r="U31" s="5">
        <f t="shared" si="43"/>
        <v>0</v>
      </c>
      <c r="V31" s="10"/>
      <c r="W31" s="16"/>
      <c r="X31" s="15"/>
      <c r="Y31" s="4">
        <f t="shared" si="44"/>
        <v>0</v>
      </c>
      <c r="Z31" s="15"/>
      <c r="AA31" s="3">
        <f t="shared" si="14"/>
        <v>0</v>
      </c>
      <c r="AB31" s="3">
        <f t="shared" si="45"/>
        <v>0</v>
      </c>
      <c r="AC31" s="3">
        <f t="shared" si="16"/>
        <v>0</v>
      </c>
      <c r="AD31" s="3">
        <f t="shared" si="46"/>
        <v>0</v>
      </c>
      <c r="AE31" s="5">
        <f t="shared" si="47"/>
        <v>0</v>
      </c>
      <c r="AF31" s="10"/>
      <c r="AG31" s="16"/>
      <c r="AH31" s="15"/>
      <c r="AI31" s="4">
        <f t="shared" si="48"/>
        <v>0</v>
      </c>
      <c r="AJ31" s="15"/>
      <c r="AK31" s="3">
        <f t="shared" si="49"/>
        <v>0</v>
      </c>
      <c r="AL31" s="3">
        <f t="shared" si="21"/>
        <v>0</v>
      </c>
      <c r="AM31" s="3">
        <f t="shared" si="50"/>
        <v>0</v>
      </c>
      <c r="AN31" s="3">
        <f t="shared" si="51"/>
        <v>0</v>
      </c>
      <c r="AO31" s="5">
        <f t="shared" si="52"/>
        <v>0</v>
      </c>
    </row>
    <row r="32" spans="1:41" ht="15.75" customHeight="1" x14ac:dyDescent="0.25">
      <c r="A32" s="11">
        <v>28</v>
      </c>
      <c r="B32" s="15"/>
      <c r="C32" s="3">
        <f t="shared" si="0"/>
        <v>0</v>
      </c>
      <c r="D32" s="15"/>
      <c r="E32" s="3">
        <f t="shared" si="26"/>
        <v>0</v>
      </c>
      <c r="F32" s="4">
        <f t="shared" si="27"/>
        <v>0</v>
      </c>
      <c r="G32" s="3">
        <f t="shared" si="28"/>
        <v>0</v>
      </c>
      <c r="H32" s="3">
        <f t="shared" si="29"/>
        <v>0</v>
      </c>
      <c r="I32" s="3">
        <f t="shared" si="30"/>
        <v>0</v>
      </c>
      <c r="J32" s="3">
        <f t="shared" si="31"/>
        <v>0</v>
      </c>
      <c r="K32" s="5">
        <f t="shared" si="32"/>
        <v>0</v>
      </c>
      <c r="L32" s="10"/>
      <c r="M32" s="16"/>
      <c r="N32" s="15"/>
      <c r="O32" s="4">
        <f t="shared" si="38"/>
        <v>0</v>
      </c>
      <c r="P32" s="15"/>
      <c r="Q32" s="3">
        <f t="shared" si="39"/>
        <v>0</v>
      </c>
      <c r="R32" s="3">
        <f t="shared" si="40"/>
        <v>0</v>
      </c>
      <c r="S32" s="3">
        <f t="shared" si="41"/>
        <v>0</v>
      </c>
      <c r="T32" s="3">
        <f t="shared" si="42"/>
        <v>0</v>
      </c>
      <c r="U32" s="5">
        <f t="shared" si="43"/>
        <v>0</v>
      </c>
      <c r="V32" s="10"/>
      <c r="W32" s="16"/>
      <c r="X32" s="15"/>
      <c r="Y32" s="4">
        <f t="shared" si="44"/>
        <v>0</v>
      </c>
      <c r="Z32" s="15"/>
      <c r="AA32" s="3">
        <f t="shared" si="14"/>
        <v>0</v>
      </c>
      <c r="AB32" s="3">
        <f t="shared" si="45"/>
        <v>0</v>
      </c>
      <c r="AC32" s="3">
        <f t="shared" si="16"/>
        <v>0</v>
      </c>
      <c r="AD32" s="3">
        <f t="shared" si="46"/>
        <v>0</v>
      </c>
      <c r="AE32" s="5">
        <f t="shared" si="47"/>
        <v>0</v>
      </c>
      <c r="AF32" s="10"/>
      <c r="AG32" s="16"/>
      <c r="AH32" s="15"/>
      <c r="AI32" s="4">
        <f t="shared" si="48"/>
        <v>0</v>
      </c>
      <c r="AJ32" s="15"/>
      <c r="AK32" s="3">
        <f t="shared" si="49"/>
        <v>0</v>
      </c>
      <c r="AL32" s="3">
        <f t="shared" si="21"/>
        <v>0</v>
      </c>
      <c r="AM32" s="3">
        <f t="shared" si="50"/>
        <v>0</v>
      </c>
      <c r="AN32" s="3">
        <f t="shared" si="51"/>
        <v>0</v>
      </c>
      <c r="AO32" s="5">
        <f t="shared" si="52"/>
        <v>0</v>
      </c>
    </row>
    <row r="33" spans="1:41" ht="15.75" customHeight="1" x14ac:dyDescent="0.25">
      <c r="A33" s="11">
        <v>29</v>
      </c>
      <c r="B33" s="15"/>
      <c r="C33" s="3">
        <f t="shared" si="0"/>
        <v>0</v>
      </c>
      <c r="D33" s="15"/>
      <c r="E33" s="3">
        <f t="shared" si="26"/>
        <v>0</v>
      </c>
      <c r="F33" s="4">
        <f t="shared" si="27"/>
        <v>0</v>
      </c>
      <c r="G33" s="3">
        <f t="shared" si="28"/>
        <v>0</v>
      </c>
      <c r="H33" s="3">
        <f t="shared" si="29"/>
        <v>0</v>
      </c>
      <c r="I33" s="3">
        <f t="shared" si="30"/>
        <v>0</v>
      </c>
      <c r="J33" s="3">
        <f t="shared" si="31"/>
        <v>0</v>
      </c>
      <c r="K33" s="5">
        <f t="shared" si="32"/>
        <v>0</v>
      </c>
      <c r="L33" s="10"/>
      <c r="M33" s="16"/>
      <c r="N33" s="15"/>
      <c r="O33" s="4">
        <f t="shared" si="38"/>
        <v>0</v>
      </c>
      <c r="P33" s="15"/>
      <c r="Q33" s="3">
        <f t="shared" si="39"/>
        <v>0</v>
      </c>
      <c r="R33" s="3">
        <f t="shared" si="40"/>
        <v>0</v>
      </c>
      <c r="S33" s="3">
        <f t="shared" si="41"/>
        <v>0</v>
      </c>
      <c r="T33" s="3">
        <f t="shared" si="42"/>
        <v>0</v>
      </c>
      <c r="U33" s="5">
        <f t="shared" si="43"/>
        <v>0</v>
      </c>
      <c r="V33" s="10"/>
      <c r="W33" s="16"/>
      <c r="X33" s="15"/>
      <c r="Y33" s="4">
        <f t="shared" si="44"/>
        <v>0</v>
      </c>
      <c r="Z33" s="15"/>
      <c r="AA33" s="3">
        <f t="shared" si="14"/>
        <v>0</v>
      </c>
      <c r="AB33" s="3">
        <f t="shared" si="45"/>
        <v>0</v>
      </c>
      <c r="AC33" s="3">
        <f t="shared" si="16"/>
        <v>0</v>
      </c>
      <c r="AD33" s="3">
        <f t="shared" si="46"/>
        <v>0</v>
      </c>
      <c r="AE33" s="5">
        <f t="shared" si="47"/>
        <v>0</v>
      </c>
      <c r="AF33" s="10"/>
      <c r="AG33" s="16"/>
      <c r="AH33" s="15"/>
      <c r="AI33" s="4">
        <f t="shared" si="48"/>
        <v>0</v>
      </c>
      <c r="AJ33" s="15"/>
      <c r="AK33" s="3">
        <f t="shared" si="49"/>
        <v>0</v>
      </c>
      <c r="AL33" s="3">
        <f t="shared" si="21"/>
        <v>0</v>
      </c>
      <c r="AM33" s="3">
        <f t="shared" si="50"/>
        <v>0</v>
      </c>
      <c r="AN33" s="3">
        <f t="shared" si="51"/>
        <v>0</v>
      </c>
      <c r="AO33" s="5">
        <f t="shared" si="52"/>
        <v>0</v>
      </c>
    </row>
    <row r="34" spans="1:41" ht="15.75" customHeight="1" x14ac:dyDescent="0.25">
      <c r="A34" s="11">
        <v>30</v>
      </c>
      <c r="B34" s="15"/>
      <c r="C34" s="3">
        <f t="shared" si="0"/>
        <v>0</v>
      </c>
      <c r="D34" s="15"/>
      <c r="E34" s="3">
        <f t="shared" si="26"/>
        <v>0</v>
      </c>
      <c r="F34" s="4">
        <f t="shared" si="27"/>
        <v>0</v>
      </c>
      <c r="G34" s="3">
        <f t="shared" si="28"/>
        <v>0</v>
      </c>
      <c r="H34" s="3">
        <f t="shared" si="29"/>
        <v>0</v>
      </c>
      <c r="I34" s="3">
        <f t="shared" si="30"/>
        <v>0</v>
      </c>
      <c r="J34" s="3">
        <f t="shared" si="31"/>
        <v>0</v>
      </c>
      <c r="K34" s="5">
        <f t="shared" si="32"/>
        <v>0</v>
      </c>
      <c r="L34" s="10"/>
      <c r="M34" s="16"/>
      <c r="N34" s="15"/>
      <c r="O34" s="4">
        <f t="shared" si="38"/>
        <v>0</v>
      </c>
      <c r="P34" s="15"/>
      <c r="Q34" s="3">
        <f t="shared" si="39"/>
        <v>0</v>
      </c>
      <c r="R34" s="3">
        <f t="shared" si="40"/>
        <v>0</v>
      </c>
      <c r="S34" s="3">
        <f t="shared" si="41"/>
        <v>0</v>
      </c>
      <c r="T34" s="3">
        <f t="shared" si="42"/>
        <v>0</v>
      </c>
      <c r="U34" s="5">
        <f t="shared" si="43"/>
        <v>0</v>
      </c>
      <c r="V34" s="10"/>
      <c r="W34" s="16"/>
      <c r="X34" s="15"/>
      <c r="Y34" s="4">
        <f t="shared" si="44"/>
        <v>0</v>
      </c>
      <c r="Z34" s="15"/>
      <c r="AA34" s="3">
        <f t="shared" si="14"/>
        <v>0</v>
      </c>
      <c r="AB34" s="3">
        <f t="shared" si="45"/>
        <v>0</v>
      </c>
      <c r="AC34" s="3">
        <f t="shared" si="16"/>
        <v>0</v>
      </c>
      <c r="AD34" s="3">
        <f t="shared" si="46"/>
        <v>0</v>
      </c>
      <c r="AE34" s="5">
        <f t="shared" si="47"/>
        <v>0</v>
      </c>
      <c r="AF34" s="10"/>
      <c r="AG34" s="16"/>
      <c r="AH34" s="15"/>
      <c r="AI34" s="4">
        <f t="shared" si="48"/>
        <v>0</v>
      </c>
      <c r="AJ34" s="15"/>
      <c r="AK34" s="3">
        <f t="shared" si="49"/>
        <v>0</v>
      </c>
      <c r="AL34" s="3">
        <f t="shared" si="21"/>
        <v>0</v>
      </c>
      <c r="AM34" s="3">
        <f t="shared" si="50"/>
        <v>0</v>
      </c>
      <c r="AN34" s="3">
        <f t="shared" si="51"/>
        <v>0</v>
      </c>
      <c r="AO34" s="5">
        <f t="shared" si="52"/>
        <v>0</v>
      </c>
    </row>
    <row r="35" spans="1:41" ht="15.75" customHeight="1" x14ac:dyDescent="0.25">
      <c r="A35" s="11">
        <v>31</v>
      </c>
      <c r="B35" s="15"/>
      <c r="C35" s="3">
        <f t="shared" si="0"/>
        <v>0</v>
      </c>
      <c r="D35" s="15"/>
      <c r="E35" s="3">
        <f t="shared" si="26"/>
        <v>0</v>
      </c>
      <c r="F35" s="4">
        <f t="shared" si="27"/>
        <v>0</v>
      </c>
      <c r="G35" s="3">
        <f t="shared" si="28"/>
        <v>0</v>
      </c>
      <c r="H35" s="3">
        <f t="shared" si="29"/>
        <v>0</v>
      </c>
      <c r="I35" s="3">
        <f t="shared" si="30"/>
        <v>0</v>
      </c>
      <c r="J35" s="3">
        <f t="shared" si="31"/>
        <v>0</v>
      </c>
      <c r="K35" s="5">
        <f t="shared" si="32"/>
        <v>0</v>
      </c>
      <c r="L35" s="10"/>
      <c r="M35" s="16"/>
      <c r="N35" s="15"/>
      <c r="O35" s="4">
        <f t="shared" si="38"/>
        <v>0</v>
      </c>
      <c r="P35" s="15"/>
      <c r="Q35" s="3">
        <f t="shared" si="39"/>
        <v>0</v>
      </c>
      <c r="R35" s="3">
        <f t="shared" si="40"/>
        <v>0</v>
      </c>
      <c r="S35" s="3">
        <f t="shared" si="41"/>
        <v>0</v>
      </c>
      <c r="T35" s="3">
        <f t="shared" si="42"/>
        <v>0</v>
      </c>
      <c r="U35" s="5">
        <f t="shared" si="43"/>
        <v>0</v>
      </c>
      <c r="V35" s="10"/>
      <c r="W35" s="16"/>
      <c r="X35" s="15"/>
      <c r="Y35" s="4">
        <f t="shared" si="44"/>
        <v>0</v>
      </c>
      <c r="Z35" s="15"/>
      <c r="AA35" s="3">
        <f t="shared" si="14"/>
        <v>0</v>
      </c>
      <c r="AB35" s="3">
        <f t="shared" si="45"/>
        <v>0</v>
      </c>
      <c r="AC35" s="3">
        <f t="shared" si="16"/>
        <v>0</v>
      </c>
      <c r="AD35" s="3">
        <f t="shared" si="46"/>
        <v>0</v>
      </c>
      <c r="AE35" s="5">
        <f t="shared" si="47"/>
        <v>0</v>
      </c>
      <c r="AF35" s="10"/>
      <c r="AG35" s="16"/>
      <c r="AH35" s="15"/>
      <c r="AI35" s="4">
        <f t="shared" si="48"/>
        <v>0</v>
      </c>
      <c r="AJ35" s="15"/>
      <c r="AK35" s="3">
        <f t="shared" si="49"/>
        <v>0</v>
      </c>
      <c r="AL35" s="3">
        <f t="shared" si="21"/>
        <v>0</v>
      </c>
      <c r="AM35" s="3">
        <f t="shared" si="50"/>
        <v>0</v>
      </c>
      <c r="AN35" s="3">
        <f t="shared" si="51"/>
        <v>0</v>
      </c>
      <c r="AO35" s="5">
        <f t="shared" si="52"/>
        <v>0</v>
      </c>
    </row>
    <row r="36" spans="1:41" ht="15.75" customHeight="1" x14ac:dyDescent="0.25">
      <c r="A36" s="11">
        <v>32</v>
      </c>
      <c r="B36" s="15"/>
      <c r="C36" s="3">
        <f t="shared" si="0"/>
        <v>0</v>
      </c>
      <c r="D36" s="15"/>
      <c r="E36" s="3">
        <f t="shared" si="26"/>
        <v>0</v>
      </c>
      <c r="F36" s="4">
        <f t="shared" si="27"/>
        <v>0</v>
      </c>
      <c r="G36" s="3">
        <f t="shared" si="28"/>
        <v>0</v>
      </c>
      <c r="H36" s="3">
        <f t="shared" si="29"/>
        <v>0</v>
      </c>
      <c r="I36" s="3">
        <f t="shared" si="30"/>
        <v>0</v>
      </c>
      <c r="J36" s="3">
        <f t="shared" si="31"/>
        <v>0</v>
      </c>
      <c r="K36" s="5">
        <f t="shared" si="32"/>
        <v>0</v>
      </c>
      <c r="L36" s="10"/>
      <c r="M36" s="16"/>
      <c r="N36" s="15"/>
      <c r="O36" s="4">
        <f t="shared" si="38"/>
        <v>0</v>
      </c>
      <c r="P36" s="15"/>
      <c r="Q36" s="3">
        <f t="shared" si="39"/>
        <v>0</v>
      </c>
      <c r="R36" s="3">
        <f t="shared" si="40"/>
        <v>0</v>
      </c>
      <c r="S36" s="3">
        <f t="shared" si="41"/>
        <v>0</v>
      </c>
      <c r="T36" s="3">
        <f t="shared" si="42"/>
        <v>0</v>
      </c>
      <c r="U36" s="5">
        <f t="shared" si="43"/>
        <v>0</v>
      </c>
      <c r="V36" s="10"/>
      <c r="W36" s="16"/>
      <c r="X36" s="15"/>
      <c r="Y36" s="4">
        <f t="shared" si="44"/>
        <v>0</v>
      </c>
      <c r="Z36" s="15"/>
      <c r="AA36" s="3">
        <f t="shared" si="14"/>
        <v>0</v>
      </c>
      <c r="AB36" s="3">
        <f t="shared" si="45"/>
        <v>0</v>
      </c>
      <c r="AC36" s="3">
        <f t="shared" si="16"/>
        <v>0</v>
      </c>
      <c r="AD36" s="3">
        <f t="shared" si="46"/>
        <v>0</v>
      </c>
      <c r="AE36" s="5">
        <f t="shared" si="47"/>
        <v>0</v>
      </c>
      <c r="AF36" s="10"/>
      <c r="AG36" s="16"/>
      <c r="AH36" s="15"/>
      <c r="AI36" s="4">
        <f t="shared" si="48"/>
        <v>0</v>
      </c>
      <c r="AJ36" s="15"/>
      <c r="AK36" s="3">
        <f t="shared" si="49"/>
        <v>0</v>
      </c>
      <c r="AL36" s="3">
        <f t="shared" si="21"/>
        <v>0</v>
      </c>
      <c r="AM36" s="3">
        <f t="shared" si="50"/>
        <v>0</v>
      </c>
      <c r="AN36" s="3">
        <f t="shared" si="51"/>
        <v>0</v>
      </c>
      <c r="AO36" s="5">
        <f t="shared" si="52"/>
        <v>0</v>
      </c>
    </row>
    <row r="37" spans="1:41" ht="15.75" customHeight="1" x14ac:dyDescent="0.25">
      <c r="A37" s="11">
        <v>33</v>
      </c>
      <c r="B37" s="15"/>
      <c r="C37" s="3">
        <f t="shared" si="0"/>
        <v>0</v>
      </c>
      <c r="D37" s="15"/>
      <c r="E37" s="3">
        <f t="shared" si="26"/>
        <v>0</v>
      </c>
      <c r="F37" s="4">
        <f t="shared" si="27"/>
        <v>0</v>
      </c>
      <c r="G37" s="3">
        <f t="shared" si="28"/>
        <v>0</v>
      </c>
      <c r="H37" s="3">
        <f t="shared" si="29"/>
        <v>0</v>
      </c>
      <c r="I37" s="3">
        <f t="shared" si="30"/>
        <v>0</v>
      </c>
      <c r="J37" s="3">
        <f t="shared" si="31"/>
        <v>0</v>
      </c>
      <c r="K37" s="5">
        <f t="shared" si="32"/>
        <v>0</v>
      </c>
      <c r="L37" s="10"/>
      <c r="M37" s="16"/>
      <c r="N37" s="15"/>
      <c r="O37" s="4">
        <f t="shared" si="38"/>
        <v>0</v>
      </c>
      <c r="P37" s="15"/>
      <c r="Q37" s="3">
        <f t="shared" si="39"/>
        <v>0</v>
      </c>
      <c r="R37" s="3">
        <f t="shared" si="40"/>
        <v>0</v>
      </c>
      <c r="S37" s="3">
        <f t="shared" si="41"/>
        <v>0</v>
      </c>
      <c r="T37" s="3">
        <f t="shared" si="42"/>
        <v>0</v>
      </c>
      <c r="U37" s="5">
        <f t="shared" si="43"/>
        <v>0</v>
      </c>
      <c r="V37" s="10"/>
      <c r="W37" s="16"/>
      <c r="X37" s="15"/>
      <c r="Y37" s="4">
        <f t="shared" si="44"/>
        <v>0</v>
      </c>
      <c r="Z37" s="15"/>
      <c r="AA37" s="3">
        <f t="shared" si="14"/>
        <v>0</v>
      </c>
      <c r="AB37" s="3">
        <f t="shared" si="45"/>
        <v>0</v>
      </c>
      <c r="AC37" s="3">
        <f t="shared" si="16"/>
        <v>0</v>
      </c>
      <c r="AD37" s="3">
        <f t="shared" si="46"/>
        <v>0</v>
      </c>
      <c r="AE37" s="5">
        <f t="shared" si="47"/>
        <v>0</v>
      </c>
      <c r="AF37" s="10"/>
      <c r="AG37" s="16"/>
      <c r="AH37" s="15"/>
      <c r="AI37" s="4">
        <f t="shared" si="48"/>
        <v>0</v>
      </c>
      <c r="AJ37" s="15"/>
      <c r="AK37" s="3">
        <f t="shared" si="49"/>
        <v>0</v>
      </c>
      <c r="AL37" s="3">
        <f t="shared" si="21"/>
        <v>0</v>
      </c>
      <c r="AM37" s="3">
        <f t="shared" si="50"/>
        <v>0</v>
      </c>
      <c r="AN37" s="3">
        <f t="shared" si="51"/>
        <v>0</v>
      </c>
      <c r="AO37" s="5">
        <f t="shared" si="52"/>
        <v>0</v>
      </c>
    </row>
    <row r="38" spans="1:41" ht="15.75" customHeight="1" x14ac:dyDescent="0.25">
      <c r="A38" s="11">
        <v>34</v>
      </c>
      <c r="B38" s="15"/>
      <c r="C38" s="3">
        <f t="shared" si="0"/>
        <v>0</v>
      </c>
      <c r="D38" s="15"/>
      <c r="E38" s="3">
        <f t="shared" si="26"/>
        <v>0</v>
      </c>
      <c r="F38" s="4">
        <f t="shared" si="27"/>
        <v>0</v>
      </c>
      <c r="G38" s="3">
        <f t="shared" si="28"/>
        <v>0</v>
      </c>
      <c r="H38" s="3">
        <f t="shared" si="29"/>
        <v>0</v>
      </c>
      <c r="I38" s="3">
        <f t="shared" si="30"/>
        <v>0</v>
      </c>
      <c r="J38" s="3">
        <f t="shared" si="31"/>
        <v>0</v>
      </c>
      <c r="K38" s="5">
        <f t="shared" si="32"/>
        <v>0</v>
      </c>
      <c r="L38" s="10"/>
      <c r="M38" s="16"/>
      <c r="N38" s="15"/>
      <c r="O38" s="4">
        <f t="shared" si="38"/>
        <v>0</v>
      </c>
      <c r="P38" s="15"/>
      <c r="Q38" s="3">
        <f t="shared" si="39"/>
        <v>0</v>
      </c>
      <c r="R38" s="3">
        <f t="shared" si="40"/>
        <v>0</v>
      </c>
      <c r="S38" s="3">
        <f t="shared" si="41"/>
        <v>0</v>
      </c>
      <c r="T38" s="3">
        <f t="shared" si="42"/>
        <v>0</v>
      </c>
      <c r="U38" s="5">
        <f t="shared" si="43"/>
        <v>0</v>
      </c>
      <c r="V38" s="10"/>
      <c r="W38" s="16"/>
      <c r="X38" s="15"/>
      <c r="Y38" s="4">
        <f t="shared" si="44"/>
        <v>0</v>
      </c>
      <c r="Z38" s="15"/>
      <c r="AA38" s="3">
        <f t="shared" si="14"/>
        <v>0</v>
      </c>
      <c r="AB38" s="3">
        <f t="shared" si="45"/>
        <v>0</v>
      </c>
      <c r="AC38" s="3">
        <f t="shared" si="16"/>
        <v>0</v>
      </c>
      <c r="AD38" s="3">
        <f t="shared" si="46"/>
        <v>0</v>
      </c>
      <c r="AE38" s="5">
        <f t="shared" si="47"/>
        <v>0</v>
      </c>
      <c r="AF38" s="10"/>
      <c r="AG38" s="16"/>
      <c r="AH38" s="15"/>
      <c r="AI38" s="4">
        <f t="shared" si="48"/>
        <v>0</v>
      </c>
      <c r="AJ38" s="15"/>
      <c r="AK38" s="3">
        <f t="shared" si="49"/>
        <v>0</v>
      </c>
      <c r="AL38" s="3">
        <f t="shared" si="21"/>
        <v>0</v>
      </c>
      <c r="AM38" s="3">
        <f t="shared" si="50"/>
        <v>0</v>
      </c>
      <c r="AN38" s="3">
        <f t="shared" si="51"/>
        <v>0</v>
      </c>
      <c r="AO38" s="5">
        <f t="shared" si="52"/>
        <v>0</v>
      </c>
    </row>
    <row r="39" spans="1:41" ht="15.75" customHeight="1" x14ac:dyDescent="0.25">
      <c r="A39" s="11">
        <v>35</v>
      </c>
      <c r="B39" s="15"/>
      <c r="C39" s="3">
        <f t="shared" si="0"/>
        <v>0</v>
      </c>
      <c r="D39" s="15"/>
      <c r="E39" s="3">
        <f t="shared" si="26"/>
        <v>0</v>
      </c>
      <c r="F39" s="4">
        <f t="shared" si="27"/>
        <v>0</v>
      </c>
      <c r="G39" s="3">
        <f t="shared" si="28"/>
        <v>0</v>
      </c>
      <c r="H39" s="3">
        <f t="shared" si="29"/>
        <v>0</v>
      </c>
      <c r="I39" s="3">
        <f t="shared" si="30"/>
        <v>0</v>
      </c>
      <c r="J39" s="3">
        <f t="shared" si="31"/>
        <v>0</v>
      </c>
      <c r="K39" s="5">
        <f t="shared" si="32"/>
        <v>0</v>
      </c>
      <c r="L39" s="10"/>
      <c r="M39" s="16"/>
      <c r="N39" s="15"/>
      <c r="O39" s="4">
        <f t="shared" si="38"/>
        <v>0</v>
      </c>
      <c r="P39" s="15"/>
      <c r="Q39" s="3">
        <f t="shared" si="39"/>
        <v>0</v>
      </c>
      <c r="R39" s="3">
        <f t="shared" si="40"/>
        <v>0</v>
      </c>
      <c r="S39" s="3">
        <f t="shared" si="41"/>
        <v>0</v>
      </c>
      <c r="T39" s="3">
        <f t="shared" si="42"/>
        <v>0</v>
      </c>
      <c r="U39" s="5">
        <f t="shared" si="43"/>
        <v>0</v>
      </c>
      <c r="V39" s="10"/>
      <c r="W39" s="16"/>
      <c r="X39" s="15"/>
      <c r="Y39" s="4">
        <f t="shared" si="44"/>
        <v>0</v>
      </c>
      <c r="Z39" s="15"/>
      <c r="AA39" s="3">
        <f t="shared" si="14"/>
        <v>0</v>
      </c>
      <c r="AB39" s="3">
        <f t="shared" si="45"/>
        <v>0</v>
      </c>
      <c r="AC39" s="3">
        <f t="shared" si="16"/>
        <v>0</v>
      </c>
      <c r="AD39" s="3">
        <f t="shared" si="46"/>
        <v>0</v>
      </c>
      <c r="AE39" s="5">
        <f t="shared" si="47"/>
        <v>0</v>
      </c>
      <c r="AF39" s="10"/>
      <c r="AG39" s="16"/>
      <c r="AH39" s="15"/>
      <c r="AI39" s="4">
        <f t="shared" si="48"/>
        <v>0</v>
      </c>
      <c r="AJ39" s="15"/>
      <c r="AK39" s="3">
        <f t="shared" si="49"/>
        <v>0</v>
      </c>
      <c r="AL39" s="3">
        <f t="shared" si="21"/>
        <v>0</v>
      </c>
      <c r="AM39" s="3">
        <f t="shared" si="50"/>
        <v>0</v>
      </c>
      <c r="AN39" s="3">
        <f t="shared" si="51"/>
        <v>0</v>
      </c>
      <c r="AO39" s="5">
        <f t="shared" si="52"/>
        <v>0</v>
      </c>
    </row>
    <row r="40" spans="1:41" ht="15.75" customHeight="1" x14ac:dyDescent="0.25">
      <c r="A40" s="11">
        <v>36</v>
      </c>
      <c r="B40" s="15"/>
      <c r="C40" s="3">
        <f t="shared" si="0"/>
        <v>0</v>
      </c>
      <c r="D40" s="15"/>
      <c r="E40" s="3">
        <f t="shared" si="26"/>
        <v>0</v>
      </c>
      <c r="F40" s="4">
        <f t="shared" si="27"/>
        <v>0</v>
      </c>
      <c r="G40" s="3">
        <f t="shared" si="28"/>
        <v>0</v>
      </c>
      <c r="H40" s="3">
        <f t="shared" si="29"/>
        <v>0</v>
      </c>
      <c r="I40" s="3">
        <f t="shared" si="30"/>
        <v>0</v>
      </c>
      <c r="J40" s="3">
        <f t="shared" si="31"/>
        <v>0</v>
      </c>
      <c r="K40" s="5">
        <f t="shared" si="32"/>
        <v>0</v>
      </c>
      <c r="L40" s="10"/>
      <c r="M40" s="16"/>
      <c r="N40" s="15"/>
      <c r="O40" s="4">
        <f t="shared" si="38"/>
        <v>0</v>
      </c>
      <c r="P40" s="15"/>
      <c r="Q40" s="3">
        <f t="shared" si="39"/>
        <v>0</v>
      </c>
      <c r="R40" s="3">
        <f t="shared" si="40"/>
        <v>0</v>
      </c>
      <c r="S40" s="3">
        <f t="shared" si="41"/>
        <v>0</v>
      </c>
      <c r="T40" s="3">
        <f t="shared" si="42"/>
        <v>0</v>
      </c>
      <c r="U40" s="5">
        <f t="shared" si="43"/>
        <v>0</v>
      </c>
      <c r="V40" s="10"/>
      <c r="W40" s="16"/>
      <c r="X40" s="15"/>
      <c r="Y40" s="4">
        <f t="shared" si="44"/>
        <v>0</v>
      </c>
      <c r="Z40" s="15"/>
      <c r="AA40" s="3">
        <f t="shared" si="14"/>
        <v>0</v>
      </c>
      <c r="AB40" s="3">
        <f t="shared" si="45"/>
        <v>0</v>
      </c>
      <c r="AC40" s="3">
        <f t="shared" si="16"/>
        <v>0</v>
      </c>
      <c r="AD40" s="3">
        <f t="shared" si="46"/>
        <v>0</v>
      </c>
      <c r="AE40" s="5">
        <f t="shared" si="47"/>
        <v>0</v>
      </c>
      <c r="AF40" s="10"/>
      <c r="AG40" s="16"/>
      <c r="AH40" s="15"/>
      <c r="AI40" s="4">
        <f t="shared" si="48"/>
        <v>0</v>
      </c>
      <c r="AJ40" s="15"/>
      <c r="AK40" s="3">
        <f t="shared" si="49"/>
        <v>0</v>
      </c>
      <c r="AL40" s="3">
        <f t="shared" si="21"/>
        <v>0</v>
      </c>
      <c r="AM40" s="3">
        <f t="shared" si="50"/>
        <v>0</v>
      </c>
      <c r="AN40" s="3">
        <f t="shared" si="51"/>
        <v>0</v>
      </c>
      <c r="AO40" s="5">
        <f t="shared" si="52"/>
        <v>0</v>
      </c>
    </row>
    <row r="41" spans="1:41" s="13" customFormat="1" ht="15.75" customHeight="1" x14ac:dyDescent="0.25">
      <c r="A41" s="11">
        <v>37</v>
      </c>
      <c r="B41" s="14"/>
      <c r="C41" s="6">
        <f t="shared" si="0"/>
        <v>0</v>
      </c>
      <c r="D41" s="14"/>
      <c r="E41" s="6">
        <f t="shared" si="26"/>
        <v>0</v>
      </c>
      <c r="F41" s="7">
        <f t="shared" si="27"/>
        <v>0</v>
      </c>
      <c r="G41" s="6">
        <f t="shared" si="28"/>
        <v>0</v>
      </c>
      <c r="H41" s="6">
        <f t="shared" si="29"/>
        <v>0</v>
      </c>
      <c r="I41" s="6">
        <f t="shared" si="30"/>
        <v>0</v>
      </c>
      <c r="J41" s="6">
        <f t="shared" si="31"/>
        <v>0</v>
      </c>
      <c r="K41" s="8">
        <f t="shared" si="32"/>
        <v>0</v>
      </c>
      <c r="L41" s="12"/>
      <c r="M41" s="17"/>
      <c r="N41" s="14"/>
      <c r="O41" s="7">
        <f t="shared" si="38"/>
        <v>0</v>
      </c>
      <c r="P41" s="14"/>
      <c r="Q41" s="6">
        <f t="shared" si="39"/>
        <v>0</v>
      </c>
      <c r="R41" s="6">
        <f t="shared" si="40"/>
        <v>0</v>
      </c>
      <c r="S41" s="6">
        <f t="shared" si="41"/>
        <v>0</v>
      </c>
      <c r="T41" s="6">
        <f t="shared" si="42"/>
        <v>0</v>
      </c>
      <c r="U41" s="8">
        <f t="shared" si="43"/>
        <v>0</v>
      </c>
      <c r="V41" s="12"/>
      <c r="W41" s="17"/>
      <c r="X41" s="14"/>
      <c r="Y41" s="7">
        <f t="shared" si="44"/>
        <v>0</v>
      </c>
      <c r="Z41" s="14"/>
      <c r="AA41" s="3">
        <f t="shared" si="14"/>
        <v>0</v>
      </c>
      <c r="AB41" s="6">
        <f t="shared" si="45"/>
        <v>0</v>
      </c>
      <c r="AC41" s="3">
        <f t="shared" si="16"/>
        <v>0</v>
      </c>
      <c r="AD41" s="6">
        <f t="shared" si="46"/>
        <v>0</v>
      </c>
      <c r="AE41" s="8">
        <f t="shared" si="47"/>
        <v>0</v>
      </c>
      <c r="AF41" s="12"/>
      <c r="AG41" s="17"/>
      <c r="AH41" s="14"/>
      <c r="AI41" s="7">
        <f t="shared" si="48"/>
        <v>0</v>
      </c>
      <c r="AJ41" s="14"/>
      <c r="AK41" s="6">
        <f t="shared" si="49"/>
        <v>0</v>
      </c>
      <c r="AL41" s="3">
        <f t="shared" si="21"/>
        <v>0</v>
      </c>
      <c r="AM41" s="6">
        <f t="shared" si="50"/>
        <v>0</v>
      </c>
      <c r="AN41" s="6">
        <f t="shared" si="51"/>
        <v>0</v>
      </c>
      <c r="AO41" s="8">
        <f t="shared" si="52"/>
        <v>0</v>
      </c>
    </row>
    <row r="42" spans="1:41" ht="15.75" customHeight="1" x14ac:dyDescent="0.25"/>
    <row r="43" spans="1:41" ht="15.75" customHeight="1" x14ac:dyDescent="0.25">
      <c r="B43" s="25" t="s">
        <v>27</v>
      </c>
      <c r="C43" s="26"/>
    </row>
    <row r="44" spans="1:41" ht="15.75" customHeight="1" x14ac:dyDescent="0.25"/>
    <row r="45" spans="1:41" ht="15.75" customHeight="1" x14ac:dyDescent="0.25"/>
    <row r="46" spans="1:41" ht="15.75" customHeight="1" x14ac:dyDescent="0.25"/>
    <row r="47" spans="1:41" ht="15.75" hidden="1" customHeight="1" x14ac:dyDescent="0.25"/>
    <row r="48" spans="1:41" ht="15.75" hidden="1" customHeight="1" x14ac:dyDescent="0.25"/>
    <row r="49" ht="15.75" hidden="1" customHeight="1" x14ac:dyDescent="0.25"/>
    <row r="50" ht="15.75" hidden="1" customHeight="1" x14ac:dyDescent="0.25"/>
    <row r="51" ht="15.75" hidden="1" customHeight="1" x14ac:dyDescent="0.25"/>
    <row r="52" ht="15.75" hidden="1" customHeight="1" x14ac:dyDescent="0.25"/>
    <row r="53" ht="15.75" hidden="1" customHeight="1" x14ac:dyDescent="0.25"/>
    <row r="54" ht="15.75" hidden="1" customHeight="1" x14ac:dyDescent="0.25"/>
    <row r="55" ht="15.75" hidden="1" customHeight="1" x14ac:dyDescent="0.25"/>
    <row r="56" ht="15.75" hidden="1" customHeight="1" x14ac:dyDescent="0.25"/>
    <row r="57" ht="15.75" hidden="1" customHeight="1" x14ac:dyDescent="0.25"/>
    <row r="58" ht="15.75" hidden="1" customHeight="1" x14ac:dyDescent="0.25"/>
    <row r="59" ht="15.75" hidden="1" customHeight="1" x14ac:dyDescent="0.25"/>
    <row r="60" ht="15.75" hidden="1" customHeight="1" x14ac:dyDescent="0.25"/>
    <row r="61" ht="15.75" hidden="1" customHeight="1" x14ac:dyDescent="0.25"/>
    <row r="62" ht="15.75" hidden="1" customHeight="1" x14ac:dyDescent="0.25"/>
    <row r="63" ht="15.75" hidden="1" customHeight="1" x14ac:dyDescent="0.25"/>
    <row r="64" ht="15.75" hidden="1" customHeight="1" x14ac:dyDescent="0.25"/>
    <row r="65" ht="15.75" hidden="1" customHeight="1" x14ac:dyDescent="0.25"/>
    <row r="66" ht="15.75" hidden="1" customHeight="1" x14ac:dyDescent="0.25"/>
    <row r="67" ht="15.75" hidden="1" customHeight="1" x14ac:dyDescent="0.25"/>
    <row r="68" ht="15.75" hidden="1" customHeight="1" x14ac:dyDescent="0.25"/>
    <row r="69" ht="15.75" hidden="1" customHeight="1" x14ac:dyDescent="0.25"/>
    <row r="70" ht="15.75" hidden="1" customHeight="1" x14ac:dyDescent="0.25"/>
    <row r="71" ht="15.75" hidden="1" customHeight="1" x14ac:dyDescent="0.25"/>
    <row r="72" ht="15.75" hidden="1" customHeight="1" x14ac:dyDescent="0.25"/>
    <row r="73" ht="15.75" hidden="1" customHeight="1" x14ac:dyDescent="0.25"/>
    <row r="74" ht="15.75" hidden="1" customHeight="1" x14ac:dyDescent="0.25"/>
    <row r="75" ht="15.75" hidden="1" customHeight="1" x14ac:dyDescent="0.25"/>
    <row r="76" ht="15.75" hidden="1" customHeight="1" x14ac:dyDescent="0.25"/>
    <row r="77" ht="15.75" hidden="1" customHeight="1" x14ac:dyDescent="0.25"/>
    <row r="78" ht="15.75" hidden="1" customHeight="1" x14ac:dyDescent="0.25"/>
    <row r="79" ht="15.75" hidden="1" customHeight="1" x14ac:dyDescent="0.25"/>
    <row r="80" ht="15.75" hidden="1" customHeight="1" x14ac:dyDescent="0.25"/>
    <row r="81" ht="15.75" hidden="1" customHeight="1" x14ac:dyDescent="0.25"/>
    <row r="82" ht="15.75" hidden="1" customHeight="1" x14ac:dyDescent="0.25"/>
    <row r="83" ht="15.75" hidden="1" customHeight="1" x14ac:dyDescent="0.25"/>
    <row r="84" ht="15.75" hidden="1" customHeight="1" x14ac:dyDescent="0.25"/>
    <row r="85" ht="15.75" hidden="1" customHeight="1" x14ac:dyDescent="0.25"/>
    <row r="86" ht="15.75" hidden="1" customHeight="1" x14ac:dyDescent="0.25"/>
    <row r="87" ht="15.75" hidden="1" customHeight="1" x14ac:dyDescent="0.25"/>
    <row r="88" ht="15.75" hidden="1" customHeight="1" x14ac:dyDescent="0.25"/>
    <row r="89" ht="15.75" hidden="1" customHeight="1" x14ac:dyDescent="0.25"/>
    <row r="90" ht="15.75" hidden="1" customHeight="1" x14ac:dyDescent="0.25"/>
    <row r="91" ht="15.75" hidden="1" customHeight="1" x14ac:dyDescent="0.25"/>
    <row r="92" ht="15.75" hidden="1" customHeight="1" x14ac:dyDescent="0.25"/>
    <row r="93" ht="15.75" hidden="1" customHeight="1" x14ac:dyDescent="0.25"/>
  </sheetData>
  <sheetProtection algorithmName="SHA-512" hashValue="0o5+pk42LLxOD8l2S9bc7ymHaJGC26lvMZIDR0DmJmYa+YlZjRlbZmbevg3VSt1YPOYZIvx0cavnY4ca8c8oBA==" saltValue="V26c1BmrR1EvOzACDwOGhg==" spinCount="100000" sheet="1" selectLockedCells="1"/>
  <protectedRanges>
    <protectedRange sqref="D4:D41 B4:B41 M4:N41 P4:P41 W4:X41 Z4:Z41 AG4:AH41 AJ4:AJ41" name="Editable"/>
  </protectedRanges>
  <mergeCells count="10">
    <mergeCell ref="A1:I1"/>
    <mergeCell ref="J1:R1"/>
    <mergeCell ref="S1:AB1"/>
    <mergeCell ref="AC1:AL1"/>
    <mergeCell ref="B43:C43"/>
    <mergeCell ref="M2:U2"/>
    <mergeCell ref="W2:AE2"/>
    <mergeCell ref="AG2:AO2"/>
    <mergeCell ref="B2:K2"/>
    <mergeCell ref="AM1:AO1"/>
  </mergeCells>
  <conditionalFormatting sqref="D5:D41">
    <cfRule type="colorScale" priority="2">
      <colorScale>
        <cfvo type="formula" val="70"/>
        <cfvo type="formula" val="85"/>
        <cfvo type="formula" val="98"/>
        <color rgb="FF990000"/>
        <color rgb="FFFFD666"/>
        <color rgb="FF38761D"/>
      </colorScale>
    </cfRule>
  </conditionalFormatting>
  <conditionalFormatting sqref="O1:O1048576 Y1:Y1048576 AI1:AI1048576">
    <cfRule type="cellIs" dxfId="0" priority="1" operator="equal">
      <formula>0</formula>
    </cfRule>
  </conditionalFormatting>
  <conditionalFormatting sqref="O5:O41 Y5:Y41 AI5:AI41">
    <cfRule type="colorScale" priority="3">
      <colorScale>
        <cfvo type="formula" val="0.5"/>
        <cfvo type="formula" val="0.6"/>
        <cfvo type="formula" val="0.8"/>
        <color rgb="FFCC0000"/>
        <color rgb="FFFFD966"/>
        <color rgb="FF34A853"/>
      </colorScale>
    </cfRule>
  </conditionalFormatting>
  <pageMargins left="0.7" right="0.7" top="0.75" bottom="0.75" header="0.3" footer="0.3"/>
  <pageSetup orientation="portrait" r:id="rId1"/>
  <ignoredErrors>
    <ignoredError sqref="F5" formula="1"/>
    <ignoredError sqref="G5:H5 F6:H41" formula="1" unlockedFormula="1"/>
    <ignoredError sqref="C6:E14 C5:E5 I5:AO5 I6:AO6 C18:E25 C17 E17 I20:Z41 I15:L15 Q15:V15 O15 Y15 AB15 AI15 AK15 C16 C15 E15 C27:E30 C26 E26 I17:Z19 AD17:AK19 AD15:AF15 I8:AO14 I7:AB7 AD7:AO7 AD20:AK41 AM15:AO15 AM16:AO19 AM20:AO41 E16 I16:L16 O16 Q16:V16 Y16 AB16 AD16:AF16 AI16 AK16 AB20:AB41 AB17:AB19 C32:E41 C31 E31" unlockedFormula="1"/>
  </ignoredErrors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4A20AA09-4D48-48BB-B66B-12A897DD4C0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'Analysis Data Sheet'!AO5:AO30</xm:f>
              <xm:sqref>AO3</xm:sqref>
            </x14:sparkline>
          </x14:sparklines>
        </x14:sparklineGroup>
        <x14:sparklineGroup displayEmptyCellsAs="gap" xr2:uid="{1908181D-69BA-4514-9011-CEED7FA723E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'Analysis Data Sheet'!AE5:AE30</xm:f>
              <xm:sqref>AE3</xm:sqref>
            </x14:sparkline>
          </x14:sparklines>
        </x14:sparklineGroup>
        <x14:sparklineGroup displayEmptyCellsAs="gap" xr2:uid="{6DCF4DA6-37A5-4F68-B6C2-637CCFB5BC9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'Analysis Data Sheet'!U5:U30</xm:f>
              <xm:sqref>U3</xm:sqref>
            </x14:sparkline>
          </x14:sparklines>
        </x14:sparklineGroup>
        <x14:sparklineGroup displayEmptyCellsAs="gap" xr2:uid="{7990B6C1-4CCF-4544-8073-4A3789421C7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'Analysis Data Sheet'!K5:K30</xm:f>
              <xm:sqref>K3</xm:sqref>
            </x14:sparkline>
          </x14:sparklines>
        </x14:sparklineGroup>
        <x14:sparklineGroup displayEmptyCellsAs="gap" xr2:uid="{41E2D7A4-4550-44EF-A1B0-0ABD9BDEE2A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'Analysis Data Sheet'!AG5:AG30</xm:f>
              <xm:sqref>AG3</xm:sqref>
            </x14:sparkline>
          </x14:sparklines>
        </x14:sparklineGroup>
        <x14:sparklineGroup displayEmptyCellsAs="gap" xr2:uid="{AE39EB7D-0252-422B-AC52-808EAD6AD06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'Analysis Data Sheet'!W5:W30</xm:f>
              <xm:sqref>W3</xm:sqref>
            </x14:sparkline>
          </x14:sparklines>
        </x14:sparklineGroup>
        <x14:sparklineGroup displayEmptyCellsAs="gap" xr2:uid="{9D442550-C35D-49FF-B52A-DBF4498EF66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'Analysis Data Sheet'!C5:C30</xm:f>
              <xm:sqref>C3</xm:sqref>
            </x14:sparkline>
          </x14:sparklines>
        </x14:sparklineGroup>
        <x14:sparklineGroup displayEmptyCellsAs="gap" xr2:uid="{A4B7F747-3819-4F8D-B8F1-1532E6182A5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'Analysis Data Sheet'!M5:M30</xm:f>
              <xm:sqref>M3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Analysis Data Sheet</vt:lpstr>
      <vt:lpstr>Analysis Visual 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Panigrahi</dc:creator>
  <cp:lastModifiedBy>SHWETA MERCHANT</cp:lastModifiedBy>
  <dcterms:created xsi:type="dcterms:W3CDTF">2024-09-24T12:28:17Z</dcterms:created>
  <dcterms:modified xsi:type="dcterms:W3CDTF">2024-09-25T16:33:59Z</dcterms:modified>
</cp:coreProperties>
</file>